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renbodding/Desktop/WP4 /TD2022/"/>
    </mc:Choice>
  </mc:AlternateContent>
  <xr:revisionPtr revIDLastSave="0" documentId="13_ncr:1_{33ED15C5-897E-F247-9AAD-4D0073542A90}" xr6:coauthVersionLast="47" xr6:coauthVersionMax="47" xr10:uidLastSave="{00000000-0000-0000-0000-000000000000}"/>
  <bookViews>
    <workbookView xWindow="0" yWindow="500" windowWidth="28800" windowHeight="15860" xr2:uid="{00000000-000D-0000-FFFF-FFFF00000000}"/>
  </bookViews>
  <sheets>
    <sheet name="Sheet1" sheetId="1" r:id="rId1"/>
  </sheets>
  <definedNames>
    <definedName name="_xlnm.Print_Area" localSheetId="0">Sheet1!$A$1:$H$80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69" i="1"/>
  <c r="G70" i="1"/>
  <c r="G71" i="1"/>
  <c r="G72" i="1"/>
  <c r="G73" i="1"/>
  <c r="G74" i="1"/>
  <c r="G52" i="1" l="1"/>
  <c r="H3" i="1" s="1"/>
  <c r="F6" i="1" l="1"/>
  <c r="F5" i="1"/>
  <c r="F4" i="1"/>
  <c r="F3" i="1"/>
  <c r="F2" i="1"/>
  <c r="E19" i="1"/>
  <c r="G19" i="1" s="1"/>
  <c r="G84" i="1" l="1"/>
  <c r="H6" i="1" s="1"/>
  <c r="G75" i="1"/>
  <c r="H5" i="1" s="1"/>
  <c r="G63" i="1"/>
  <c r="H4" i="1" s="1"/>
  <c r="G37" i="1"/>
  <c r="H2" i="1" s="1"/>
  <c r="H8" i="1" l="1"/>
  <c r="C12" i="1" l="1"/>
</calcChain>
</file>

<file path=xl/sharedStrings.xml><?xml version="1.0" encoding="utf-8"?>
<sst xmlns="http://schemas.openxmlformats.org/spreadsheetml/2006/main" count="59" uniqueCount="45">
  <si>
    <t>Period Start</t>
  </si>
  <si>
    <t>Period End</t>
  </si>
  <si>
    <t>Currency</t>
  </si>
  <si>
    <t>EUR</t>
  </si>
  <si>
    <t>Name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</si>
  <si>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</si>
  <si>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</si>
  <si>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</si>
  <si>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</si>
  <si>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</si>
  <si>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</si>
  <si>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</si>
  <si>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Total  Equipment</t>
  </si>
  <si>
    <t>Travel</t>
  </si>
  <si>
    <t xml:space="preserve">Total Travel 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</si>
  <si>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</si>
  <si>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</si>
  <si>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</si>
  <si>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</si>
  <si>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</si>
  <si>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</si>
  <si>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</si>
  <si>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</si>
  <si>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</si>
  <si>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</si>
  <si>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</si>
  <si>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</si>
  <si>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</si>
  <si>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</si>
  <si>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</si>
  <si>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</si>
  <si>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</si>
  <si>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</si>
  <si>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Technology Demonstrator</t>
  </si>
  <si>
    <t>Travels</t>
  </si>
  <si>
    <t>Organisation 1</t>
  </si>
  <si>
    <t>Organisation 2</t>
  </si>
  <si>
    <t>Organisation 3</t>
  </si>
  <si>
    <t>Organisation 4</t>
  </si>
  <si>
    <t>Audit costs</t>
  </si>
  <si>
    <t>Usage months within the project</t>
  </si>
  <si>
    <t>Numb. of depreciation months according to own accounting principles</t>
  </si>
  <si>
    <t>Usage percentage within the project</t>
  </si>
  <si>
    <t>max. 15% of the total estimated budget</t>
  </si>
  <si>
    <t>Total Subcontracting - not allowed more than 15.000 of the total estimated budget is €100.000 (15% of 100,000)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</si>
</sst>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;@"/>
    <numFmt numFmtId="165" formatCode="_(* #,##0.00_);_(* \(#,##0.00\);_(* &quot;-&quot;??_);_(@_)"/>
    <numFmt numFmtId="166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0" xfId="0" applyNumberFormat="1" applyFont="1" applyBorder="1"/>
    <xf numFmtId="165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5" fontId="2" fillId="0" borderId="0" xfId="0" applyNumberFormat="1" applyFont="1" applyBorder="1" applyAlignment="1"/>
    <xf numFmtId="0" fontId="0" fillId="0" borderId="0" xfId="0" applyBorder="1" applyAlignment="1"/>
    <xf numFmtId="3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3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9" fillId="0" borderId="0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center" vertical="top" wrapText="1"/>
    </xf>
    <xf numFmtId="4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4" fontId="3" fillId="0" borderId="3" xfId="2" applyFont="1" applyBorder="1"/>
    <xf numFmtId="4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44" fontId="3" fillId="0" borderId="1" xfId="2" applyFont="1" applyFill="1" applyBorder="1" applyAlignment="1"/>
    <xf numFmtId="44" fontId="3" fillId="0" borderId="1" xfId="2" applyFont="1" applyFill="1" applyBorder="1"/>
    <xf numFmtId="44" fontId="2" fillId="0" borderId="5" xfId="2" applyFont="1" applyFill="1" applyBorder="1" applyAlignment="1"/>
    <xf numFmtId="44" fontId="3" fillId="0" borderId="3" xfId="2" applyFont="1" applyBorder="1" applyAlignment="1"/>
    <xf numFmtId="44" fontId="3" fillId="0" borderId="3" xfId="2" applyFont="1" applyBorder="1" applyAlignment="1">
      <alignment horizontal="left"/>
    </xf>
    <xf numFmtId="0" fontId="10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1" xfId="0" applyNumberFormat="1" applyFont="1" applyBorder="1"/>
    <xf numFmtId="4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4" fontId="8" fillId="5" borderId="1" xfId="2" applyFont="1" applyFill="1" applyBorder="1"/>
    <xf numFmtId="43" fontId="8" fillId="5" borderId="10" xfId="1" applyNumberFormat="1" applyFont="1" applyFill="1" applyBorder="1"/>
    <xf numFmtId="166" fontId="2" fillId="5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0" fontId="2" fillId="5" borderId="8" xfId="0" applyFont="1" applyFill="1" applyBorder="1" applyAlignment="1">
      <alignment vertical="top"/>
    </xf>
    <xf numFmtId="0" fontId="2" fillId="5" borderId="6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166" fontId="6" fillId="0" borderId="0" xfId="0" applyNumberFormat="1" applyFont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4" borderId="7" xfId="0" applyFont="1" applyFill="1" applyBorder="1" applyAlignment="1"/>
    <xf numFmtId="0" fontId="0" fillId="0" borderId="7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96"/>
  <sheetViews>
    <sheetView tabSelected="1" topLeftCell="B55" zoomScaleNormal="100" workbookViewId="0">
      <selection activeCell="H81" sqref="H81"/>
    </sheetView>
  </sheetViews>
  <sheetFormatPr baseColWidth="10" defaultColWidth="11.6640625" defaultRowHeight="11" x14ac:dyDescent="0.15"/>
  <cols>
    <col min="1" max="1" width="2.6640625" style="3" customWidth="1"/>
    <col min="2" max="2" width="30.1640625" style="2" bestFit="1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16.5" style="3" bestFit="1" customWidth="1"/>
    <col min="10" max="10" width="16.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0" x14ac:dyDescent="0.15">
      <c r="B1" s="1"/>
      <c r="C1" s="1"/>
    </row>
    <row r="2" spans="2:10" ht="15" customHeight="1" x14ac:dyDescent="0.15">
      <c r="B2" s="4" t="s">
        <v>35</v>
      </c>
      <c r="C2" s="90"/>
      <c r="D2" s="91"/>
      <c r="F2" s="94" t="str">
        <f>B17</f>
        <v>Direct personnel costs</v>
      </c>
      <c r="G2" s="94"/>
      <c r="H2" s="73">
        <f>G37</f>
        <v>6976.7441860465115</v>
      </c>
    </row>
    <row r="3" spans="2:10" ht="15" customHeight="1" x14ac:dyDescent="0.15">
      <c r="B3" s="4" t="s">
        <v>36</v>
      </c>
      <c r="C3" s="102"/>
      <c r="D3" s="103"/>
      <c r="F3" s="83" t="str">
        <f>C41</f>
        <v>Other goods and services</v>
      </c>
      <c r="G3" s="84"/>
      <c r="H3" s="73">
        <f>G52</f>
        <v>10000</v>
      </c>
    </row>
    <row r="4" spans="2:10" ht="15" customHeight="1" x14ac:dyDescent="0.15">
      <c r="B4" s="4" t="s">
        <v>37</v>
      </c>
      <c r="C4" s="102"/>
      <c r="D4" s="103"/>
      <c r="F4" s="104" t="str">
        <f>C54</f>
        <v>Travel</v>
      </c>
      <c r="G4" s="105"/>
      <c r="H4" s="73">
        <f>G63</f>
        <v>4000</v>
      </c>
    </row>
    <row r="5" spans="2:10" ht="15" customHeight="1" x14ac:dyDescent="0.15">
      <c r="B5" s="4" t="s">
        <v>38</v>
      </c>
      <c r="C5" s="102"/>
      <c r="D5" s="103"/>
      <c r="F5" s="104" t="str">
        <f>C67</f>
        <v>Equipment</v>
      </c>
      <c r="G5" s="105"/>
      <c r="H5" s="73">
        <f>G75</f>
        <v>2500</v>
      </c>
      <c r="J5" s="85"/>
    </row>
    <row r="6" spans="2:10" ht="15" customHeight="1" x14ac:dyDescent="0.15">
      <c r="B6" s="4" t="s">
        <v>27</v>
      </c>
      <c r="C6" s="92" t="s">
        <v>33</v>
      </c>
      <c r="D6" s="93"/>
      <c r="E6" s="5"/>
      <c r="F6" s="94" t="str">
        <f>C79</f>
        <v>Subcontracting</v>
      </c>
      <c r="G6" s="94"/>
      <c r="H6" s="73">
        <f>G84</f>
        <v>15000</v>
      </c>
      <c r="I6" s="89" t="s">
        <v>43</v>
      </c>
    </row>
    <row r="7" spans="2:10" ht="15.75" customHeight="1" x14ac:dyDescent="0.15">
      <c r="B7" s="4" t="s">
        <v>0</v>
      </c>
      <c r="C7" s="6"/>
      <c r="D7" s="7"/>
      <c r="E7" s="5"/>
      <c r="F7" s="94" t="s">
        <v>17</v>
      </c>
      <c r="G7" s="94"/>
      <c r="H7" s="73">
        <f>(H2+H3+H4+H5)*0.25</f>
        <v>5869.1860465116279</v>
      </c>
    </row>
    <row r="8" spans="2:10" ht="17.25" customHeight="1" x14ac:dyDescent="0.15">
      <c r="B8" s="4" t="s">
        <v>1</v>
      </c>
      <c r="C8" s="6"/>
      <c r="D8" s="7"/>
      <c r="E8" s="8"/>
      <c r="F8" s="112" t="s">
        <v>28</v>
      </c>
      <c r="G8" s="112"/>
      <c r="H8" s="82">
        <f>SUM(H2:H7)</f>
        <v>44345.930232558138</v>
      </c>
    </row>
    <row r="9" spans="2:10" ht="15" customHeight="1" x14ac:dyDescent="0.15">
      <c r="B9" s="4" t="s">
        <v>2</v>
      </c>
      <c r="C9" s="100" t="s">
        <v>3</v>
      </c>
      <c r="D9" s="91"/>
      <c r="E9" s="8"/>
      <c r="F9" s="3"/>
      <c r="G9" s="3"/>
      <c r="H9" s="3"/>
    </row>
    <row r="10" spans="2:10" ht="15" customHeight="1" x14ac:dyDescent="0.15">
      <c r="E10" s="9"/>
      <c r="F10" s="3"/>
      <c r="G10" s="3"/>
      <c r="H10" s="3"/>
    </row>
    <row r="11" spans="2:10" x14ac:dyDescent="0.15">
      <c r="B11" s="30" t="s">
        <v>18</v>
      </c>
      <c r="C11" s="95">
        <v>100000</v>
      </c>
      <c r="D11" s="96"/>
      <c r="F11" s="3"/>
      <c r="G11" s="3"/>
      <c r="H11" s="3"/>
    </row>
    <row r="12" spans="2:10" x14ac:dyDescent="0.15">
      <c r="B12" s="30" t="s">
        <v>19</v>
      </c>
      <c r="C12" s="95">
        <f>H8</f>
        <v>44345.930232558138</v>
      </c>
      <c r="D12" s="96"/>
      <c r="F12" s="9"/>
      <c r="G12" s="72"/>
      <c r="H12" s="71"/>
    </row>
    <row r="13" spans="2:10" x14ac:dyDescent="0.15">
      <c r="F13" s="101"/>
      <c r="G13" s="101"/>
      <c r="H13" s="71"/>
    </row>
    <row r="14" spans="2:10" x14ac:dyDescent="0.15">
      <c r="F14" s="101"/>
      <c r="G14" s="101"/>
      <c r="H14" s="71"/>
    </row>
    <row r="15" spans="2:10" ht="11" customHeight="1" x14ac:dyDescent="0.15"/>
    <row r="16" spans="2:10" ht="11" customHeight="1" x14ac:dyDescent="0.15">
      <c r="B16" s="3"/>
      <c r="C16" s="3"/>
      <c r="D16" s="3"/>
      <c r="E16" s="3"/>
      <c r="F16" s="3"/>
      <c r="G16" s="3"/>
      <c r="H16" s="3"/>
    </row>
    <row r="17" spans="2:8" ht="11" customHeight="1" x14ac:dyDescent="0.15">
      <c r="B17" s="10" t="s">
        <v>23</v>
      </c>
      <c r="C17" s="11"/>
      <c r="D17" s="12"/>
      <c r="E17" s="13"/>
      <c r="F17" s="3"/>
      <c r="G17" s="3"/>
      <c r="H17" s="3"/>
    </row>
    <row r="18" spans="2:8" ht="39.75" customHeight="1" x14ac:dyDescent="0.15">
      <c r="B18" s="14" t="s">
        <v>4</v>
      </c>
      <c r="C18" s="52" t="s">
        <v>20</v>
      </c>
      <c r="D18" s="15" t="s">
        <v>22</v>
      </c>
      <c r="E18" s="15" t="s">
        <v>5</v>
      </c>
      <c r="F18" s="15" t="s">
        <v>21</v>
      </c>
      <c r="G18" s="15" t="s">
        <v>24</v>
      </c>
      <c r="H18" s="3"/>
    </row>
    <row r="19" spans="2:8" ht="11" customHeight="1" x14ac:dyDescent="0.15">
      <c r="B19" s="16" t="s">
        <v>26</v>
      </c>
      <c r="C19" s="59">
        <v>1720</v>
      </c>
      <c r="D19" s="53">
        <v>60000</v>
      </c>
      <c r="E19" s="68">
        <f>D19/C19</f>
        <v>34.883720930232556</v>
      </c>
      <c r="F19" s="57">
        <v>200</v>
      </c>
      <c r="G19" s="61">
        <f>E19*F19</f>
        <v>6976.7441860465115</v>
      </c>
      <c r="H19" s="3"/>
    </row>
    <row r="20" spans="2:8" ht="11" customHeight="1" x14ac:dyDescent="0.15">
      <c r="B20" s="16"/>
      <c r="C20" s="59"/>
      <c r="D20" s="53"/>
      <c r="E20" s="68"/>
      <c r="F20" s="58"/>
      <c r="G20" s="61"/>
      <c r="H20" s="3"/>
    </row>
    <row r="21" spans="2:8" ht="11" customHeight="1" x14ac:dyDescent="0.15">
      <c r="B21" s="16"/>
      <c r="C21" s="59"/>
      <c r="D21" s="53"/>
      <c r="E21" s="68"/>
      <c r="F21" s="54"/>
      <c r="G21" s="61"/>
      <c r="H21" s="3"/>
    </row>
    <row r="22" spans="2:8" ht="11" customHeight="1" x14ac:dyDescent="0.15">
      <c r="B22" s="16"/>
      <c r="C22" s="59"/>
      <c r="D22" s="53"/>
      <c r="E22" s="68"/>
      <c r="F22" s="54"/>
      <c r="G22" s="61"/>
      <c r="H22" s="3"/>
    </row>
    <row r="23" spans="2:8" ht="11" customHeight="1" x14ac:dyDescent="0.15">
      <c r="B23" s="16"/>
      <c r="C23" s="59"/>
      <c r="D23" s="53"/>
      <c r="E23" s="68"/>
      <c r="F23" s="54"/>
      <c r="G23" s="61"/>
      <c r="H23" s="3"/>
    </row>
    <row r="24" spans="2:8" ht="11" customHeight="1" x14ac:dyDescent="0.15">
      <c r="B24" s="16"/>
      <c r="C24" s="59"/>
      <c r="D24" s="53"/>
      <c r="E24" s="68"/>
      <c r="F24" s="54"/>
      <c r="G24" s="61"/>
      <c r="H24" s="3"/>
    </row>
    <row r="25" spans="2:8" ht="11" customHeight="1" x14ac:dyDescent="0.15">
      <c r="B25" s="16"/>
      <c r="C25" s="59"/>
      <c r="D25" s="53"/>
      <c r="E25" s="68"/>
      <c r="F25" s="54"/>
      <c r="G25" s="61"/>
      <c r="H25" s="3"/>
    </row>
    <row r="26" spans="2:8" ht="11" customHeight="1" x14ac:dyDescent="0.15">
      <c r="B26" s="16"/>
      <c r="C26" s="59"/>
      <c r="D26" s="53"/>
      <c r="E26" s="68"/>
      <c r="F26" s="54"/>
      <c r="G26" s="61"/>
      <c r="H26" s="3"/>
    </row>
    <row r="27" spans="2:8" ht="11" customHeight="1" x14ac:dyDescent="0.15">
      <c r="B27" s="16"/>
      <c r="C27" s="59"/>
      <c r="D27" s="53"/>
      <c r="E27" s="68"/>
      <c r="F27" s="54"/>
      <c r="G27" s="61"/>
      <c r="H27" s="3"/>
    </row>
    <row r="28" spans="2:8" ht="11" customHeight="1" x14ac:dyDescent="0.15">
      <c r="B28" s="16"/>
      <c r="C28" s="59"/>
      <c r="D28" s="53"/>
      <c r="E28" s="68"/>
      <c r="F28" s="54"/>
      <c r="G28" s="61"/>
      <c r="H28" s="3"/>
    </row>
    <row r="29" spans="2:8" ht="11" customHeight="1" x14ac:dyDescent="0.15">
      <c r="B29" s="16"/>
      <c r="C29" s="59"/>
      <c r="D29" s="53"/>
      <c r="E29" s="68"/>
      <c r="F29" s="54"/>
      <c r="G29" s="61"/>
      <c r="H29" s="3"/>
    </row>
    <row r="30" spans="2:8" ht="11" hidden="1" customHeight="1" x14ac:dyDescent="0.15">
      <c r="B30" s="16"/>
      <c r="C30" s="59"/>
      <c r="D30" s="53"/>
      <c r="E30" s="68"/>
      <c r="F30" s="54"/>
      <c r="G30" s="61"/>
      <c r="H30" s="3"/>
    </row>
    <row r="31" spans="2:8" ht="11" hidden="1" customHeight="1" x14ac:dyDescent="0.15">
      <c r="B31" s="16"/>
      <c r="C31" s="59"/>
      <c r="D31" s="53"/>
      <c r="E31" s="68"/>
      <c r="F31" s="54"/>
      <c r="G31" s="61"/>
      <c r="H31" s="3"/>
    </row>
    <row r="32" spans="2:8" ht="11" customHeight="1" x14ac:dyDescent="0.15">
      <c r="B32" s="16"/>
      <c r="C32" s="59"/>
      <c r="D32" s="53"/>
      <c r="E32" s="68"/>
      <c r="F32" s="54"/>
      <c r="G32" s="61"/>
      <c r="H32" s="3"/>
    </row>
    <row r="33" spans="1:243" ht="11" customHeight="1" x14ac:dyDescent="0.15">
      <c r="B33" s="16"/>
      <c r="C33" s="59"/>
      <c r="D33" s="53"/>
      <c r="E33" s="68"/>
      <c r="F33" s="54"/>
      <c r="G33" s="61"/>
      <c r="H33" s="3"/>
    </row>
    <row r="34" spans="1:243" ht="11" hidden="1" customHeight="1" x14ac:dyDescent="0.15">
      <c r="B34" s="17"/>
      <c r="C34" s="59"/>
      <c r="D34" s="53"/>
      <c r="E34" s="69"/>
      <c r="F34" s="54"/>
      <c r="G34" s="61"/>
      <c r="H34" s="3"/>
    </row>
    <row r="35" spans="1:243" ht="11.25" customHeight="1" x14ac:dyDescent="0.15">
      <c r="B35" s="18"/>
      <c r="C35" s="59"/>
      <c r="D35" s="53"/>
      <c r="E35" s="68"/>
      <c r="F35" s="55"/>
      <c r="G35" s="61"/>
      <c r="H35" s="3"/>
    </row>
    <row r="36" spans="1:243" ht="11" customHeight="1" x14ac:dyDescent="0.15">
      <c r="B36" s="18"/>
      <c r="C36" s="60"/>
      <c r="D36" s="53"/>
      <c r="E36" s="61"/>
      <c r="F36" s="56"/>
      <c r="G36" s="61"/>
      <c r="H36" s="3"/>
    </row>
    <row r="37" spans="1:243" ht="11" customHeight="1" x14ac:dyDescent="0.15">
      <c r="A37" s="25"/>
      <c r="B37" s="97" t="s">
        <v>25</v>
      </c>
      <c r="C37" s="98"/>
      <c r="D37" s="98"/>
      <c r="E37" s="98"/>
      <c r="F37" s="99"/>
      <c r="G37" s="74">
        <f>SUM(G19:G36)</f>
        <v>6976.7441860465115</v>
      </c>
      <c r="H37" s="30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</row>
    <row r="38" spans="1:243" ht="15" x14ac:dyDescent="0.2">
      <c r="A38" s="25"/>
      <c r="B38" s="19"/>
      <c r="C38" s="20"/>
      <c r="D38" s="20"/>
      <c r="E38" s="20"/>
      <c r="F38" s="20"/>
      <c r="G38" s="21"/>
      <c r="H38" s="22"/>
      <c r="I38" s="31"/>
      <c r="J38" s="31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</row>
    <row r="39" spans="1:243" ht="11" customHeight="1" x14ac:dyDescent="0.2">
      <c r="A39" s="25"/>
      <c r="B39" s="19"/>
      <c r="C39" s="20"/>
      <c r="D39" s="20"/>
      <c r="E39" s="20"/>
      <c r="F39" s="20"/>
      <c r="G39" s="21"/>
      <c r="H39" s="22"/>
      <c r="I39" s="31"/>
      <c r="J39" s="31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</row>
    <row r="40" spans="1:243" ht="11" customHeight="1" x14ac:dyDescent="0.2">
      <c r="A40" s="25"/>
      <c r="B40" s="19"/>
      <c r="C40" s="20"/>
      <c r="D40" s="20"/>
      <c r="E40" s="20"/>
      <c r="F40" s="20"/>
      <c r="G40" s="21"/>
      <c r="H40" s="22"/>
      <c r="I40" s="31"/>
      <c r="J40" s="3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</row>
    <row r="41" spans="1:243" ht="11" customHeight="1" x14ac:dyDescent="0.15">
      <c r="A41" s="25"/>
      <c r="B41" s="26" t="s">
        <v>9</v>
      </c>
      <c r="C41" s="113" t="s">
        <v>15</v>
      </c>
      <c r="D41" s="114"/>
      <c r="E41" s="48"/>
      <c r="F41" s="49"/>
      <c r="G41" s="50"/>
      <c r="H41" s="48"/>
      <c r="I41" s="31"/>
      <c r="J41" s="31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</row>
    <row r="42" spans="1:243" ht="11" customHeight="1" x14ac:dyDescent="0.15">
      <c r="A42" s="25"/>
      <c r="B42" s="75" t="s">
        <v>29</v>
      </c>
      <c r="C42" s="76" t="s">
        <v>8</v>
      </c>
      <c r="D42" s="77"/>
      <c r="E42" s="77"/>
      <c r="F42" s="78"/>
      <c r="G42" s="79" t="s">
        <v>30</v>
      </c>
      <c r="H42" s="31"/>
      <c r="I42" s="31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</row>
    <row r="43" spans="1:243" ht="11" customHeight="1" x14ac:dyDescent="0.15">
      <c r="A43" s="25"/>
      <c r="B43" s="32" t="s">
        <v>26</v>
      </c>
      <c r="C43" s="33"/>
      <c r="D43" s="34"/>
      <c r="E43" s="34"/>
      <c r="F43" s="62"/>
      <c r="G43" s="66">
        <v>10000</v>
      </c>
      <c r="H43" s="31"/>
      <c r="I43" s="31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</row>
    <row r="44" spans="1:243" ht="11" customHeight="1" x14ac:dyDescent="0.15">
      <c r="A44" s="25"/>
      <c r="B44" s="32"/>
      <c r="C44" s="33"/>
      <c r="D44" s="34"/>
      <c r="E44" s="34"/>
      <c r="F44" s="62"/>
      <c r="G44" s="66"/>
      <c r="H44" s="31"/>
      <c r="I44" s="31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</row>
    <row r="45" spans="1:243" ht="11" customHeight="1" x14ac:dyDescent="0.15">
      <c r="A45" s="25"/>
      <c r="B45" s="32"/>
      <c r="C45" s="33"/>
      <c r="D45" s="34"/>
      <c r="E45" s="34"/>
      <c r="F45" s="62"/>
      <c r="G45" s="66"/>
      <c r="H45" s="31"/>
      <c r="I45" s="3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</row>
    <row r="46" spans="1:243" ht="11" hidden="1" customHeight="1" x14ac:dyDescent="0.15">
      <c r="A46" s="25"/>
      <c r="B46" s="32"/>
      <c r="C46" s="33"/>
      <c r="D46" s="34"/>
      <c r="E46" s="34"/>
      <c r="F46" s="62"/>
      <c r="G46" s="66"/>
      <c r="H46" s="31"/>
      <c r="I46" s="3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</row>
    <row r="47" spans="1:243" ht="11" hidden="1" customHeight="1" x14ac:dyDescent="0.15">
      <c r="A47" s="25"/>
      <c r="B47" s="32"/>
      <c r="C47" s="33"/>
      <c r="D47" s="34"/>
      <c r="E47" s="34"/>
      <c r="F47" s="62"/>
      <c r="G47" s="66"/>
      <c r="H47" s="31"/>
      <c r="I47" s="3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</row>
    <row r="48" spans="1:243" ht="11" customHeight="1" x14ac:dyDescent="0.15">
      <c r="A48" s="25"/>
      <c r="B48" s="32"/>
      <c r="C48" s="33"/>
      <c r="D48" s="34"/>
      <c r="E48" s="34"/>
      <c r="F48" s="62"/>
      <c r="G48" s="66"/>
      <c r="H48" s="31"/>
      <c r="I48" s="3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</row>
    <row r="49" spans="1:243" ht="11" customHeight="1" x14ac:dyDescent="0.15">
      <c r="B49" s="32"/>
      <c r="C49" s="33"/>
      <c r="D49" s="34"/>
      <c r="E49" s="34"/>
      <c r="F49" s="62"/>
      <c r="G49" s="66"/>
      <c r="H49" s="3"/>
    </row>
    <row r="50" spans="1:243" ht="11" customHeight="1" x14ac:dyDescent="0.15">
      <c r="A50" s="25"/>
      <c r="B50" s="36"/>
      <c r="C50" s="33"/>
      <c r="D50" s="34"/>
      <c r="E50" s="34"/>
      <c r="F50" s="34"/>
      <c r="G50" s="66"/>
      <c r="H50" s="30"/>
      <c r="I50" s="3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</row>
    <row r="51" spans="1:243" x14ac:dyDescent="0.15">
      <c r="A51" s="25"/>
      <c r="B51" s="37"/>
      <c r="C51" s="38"/>
      <c r="D51" s="39"/>
      <c r="E51" s="39"/>
      <c r="F51" s="39"/>
      <c r="G51" s="66"/>
      <c r="H51" s="31"/>
      <c r="I51" s="3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</row>
    <row r="52" spans="1:243" ht="11" customHeight="1" x14ac:dyDescent="0.15">
      <c r="A52" s="25"/>
      <c r="B52" s="106" t="s">
        <v>16</v>
      </c>
      <c r="C52" s="107"/>
      <c r="D52" s="107"/>
      <c r="E52" s="107"/>
      <c r="F52" s="108"/>
      <c r="G52" s="80">
        <f>SUM(G43:G51)</f>
        <v>10000</v>
      </c>
      <c r="H52" s="31"/>
      <c r="I52" s="31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</row>
    <row r="53" spans="1:243" ht="11" customHeight="1" x14ac:dyDescent="0.2">
      <c r="A53" s="25"/>
      <c r="B53" s="19"/>
      <c r="C53" s="20"/>
      <c r="D53" s="20"/>
      <c r="E53" s="20"/>
      <c r="F53" s="20"/>
      <c r="G53" s="22"/>
      <c r="H53" s="31"/>
      <c r="I53" s="31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</row>
    <row r="54" spans="1:243" ht="11" customHeight="1" x14ac:dyDescent="0.15">
      <c r="A54" s="25"/>
      <c r="B54" s="26" t="s">
        <v>9</v>
      </c>
      <c r="C54" s="113" t="s">
        <v>13</v>
      </c>
      <c r="D54" s="114"/>
      <c r="E54" s="48"/>
      <c r="F54" s="49"/>
      <c r="G54" s="48"/>
      <c r="H54" s="31"/>
      <c r="I54" s="31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</row>
    <row r="55" spans="1:243" ht="11" customHeight="1" x14ac:dyDescent="0.15">
      <c r="A55" s="25"/>
      <c r="B55" s="75" t="s">
        <v>29</v>
      </c>
      <c r="C55" s="76" t="s">
        <v>8</v>
      </c>
      <c r="D55" s="77"/>
      <c r="E55" s="77"/>
      <c r="F55" s="78"/>
      <c r="G55" s="79" t="s">
        <v>30</v>
      </c>
      <c r="H55" s="31"/>
      <c r="I55" s="31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</row>
    <row r="56" spans="1:243" ht="11" customHeight="1" x14ac:dyDescent="0.15">
      <c r="A56" s="25"/>
      <c r="B56" s="32" t="s">
        <v>26</v>
      </c>
      <c r="C56" s="33" t="s">
        <v>34</v>
      </c>
      <c r="D56" s="34"/>
      <c r="E56" s="34"/>
      <c r="F56" s="62"/>
      <c r="G56" s="66">
        <v>1000</v>
      </c>
      <c r="H56" s="31"/>
      <c r="I56" s="3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</row>
    <row r="57" spans="1:243" ht="11" customHeight="1" x14ac:dyDescent="0.15">
      <c r="A57" s="25"/>
      <c r="B57" s="32" t="s">
        <v>26</v>
      </c>
      <c r="C57" s="33" t="s">
        <v>39</v>
      </c>
      <c r="D57" s="34"/>
      <c r="E57" s="34"/>
      <c r="F57" s="62"/>
      <c r="G57" s="66">
        <v>3000</v>
      </c>
      <c r="H57" s="31"/>
      <c r="I57" s="31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</row>
    <row r="58" spans="1:243" ht="11" customHeight="1" x14ac:dyDescent="0.15">
      <c r="A58" s="25"/>
      <c r="B58" s="32"/>
      <c r="C58" s="33"/>
      <c r="D58" s="34"/>
      <c r="E58" s="34"/>
      <c r="F58" s="62"/>
      <c r="G58" s="66"/>
      <c r="H58" s="31"/>
      <c r="I58" s="3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</row>
    <row r="59" spans="1:243" ht="11" customHeight="1" x14ac:dyDescent="0.15">
      <c r="A59" s="25"/>
      <c r="B59" s="32"/>
      <c r="C59" s="33"/>
      <c r="D59" s="34"/>
      <c r="E59" s="34"/>
      <c r="F59" s="62"/>
      <c r="G59" s="66"/>
      <c r="H59" s="31"/>
      <c r="I59" s="31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</row>
    <row r="60" spans="1:243" ht="11" customHeight="1" x14ac:dyDescent="0.15">
      <c r="B60" s="32"/>
      <c r="C60" s="33"/>
      <c r="D60" s="34"/>
      <c r="E60" s="34"/>
      <c r="F60" s="62"/>
      <c r="G60" s="66"/>
      <c r="H60" s="3"/>
    </row>
    <row r="61" spans="1:243" ht="11" customHeight="1" x14ac:dyDescent="0.15">
      <c r="B61" s="36"/>
      <c r="C61" s="33"/>
      <c r="D61" s="34"/>
      <c r="E61" s="34"/>
      <c r="F61" s="62"/>
      <c r="G61" s="66"/>
      <c r="H61" s="3"/>
    </row>
    <row r="62" spans="1:243" ht="11" customHeight="1" x14ac:dyDescent="0.15">
      <c r="B62" s="37"/>
      <c r="C62" s="38"/>
      <c r="D62" s="39"/>
      <c r="E62" s="39"/>
      <c r="F62" s="67"/>
      <c r="G62" s="66"/>
      <c r="H62" s="3"/>
    </row>
    <row r="63" spans="1:243" ht="11" customHeight="1" x14ac:dyDescent="0.15">
      <c r="A63" s="25"/>
      <c r="B63" s="106" t="s">
        <v>14</v>
      </c>
      <c r="C63" s="107"/>
      <c r="D63" s="107"/>
      <c r="E63" s="107"/>
      <c r="F63" s="108"/>
      <c r="G63" s="80">
        <f>SUM(G56:G62)</f>
        <v>4000</v>
      </c>
      <c r="H63" s="30"/>
      <c r="I63" s="30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</row>
    <row r="64" spans="1:243" ht="15" x14ac:dyDescent="0.2">
      <c r="A64" s="25"/>
      <c r="B64" s="19"/>
      <c r="C64" s="20"/>
      <c r="D64" s="20"/>
      <c r="E64" s="20"/>
      <c r="F64" s="20"/>
      <c r="G64" s="22"/>
      <c r="H64" s="31"/>
      <c r="I64" s="31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</row>
    <row r="65" spans="1:243" ht="11" customHeight="1" x14ac:dyDescent="0.2">
      <c r="A65" s="25"/>
      <c r="B65" s="19"/>
      <c r="C65" s="20"/>
      <c r="D65" s="20"/>
      <c r="E65" s="20"/>
      <c r="F65" s="20"/>
      <c r="G65" s="22"/>
      <c r="H65" s="31"/>
      <c r="I65" s="31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</row>
    <row r="66" spans="1:243" ht="11" customHeight="1" x14ac:dyDescent="0.2">
      <c r="A66" s="25"/>
      <c r="B66" s="19"/>
      <c r="C66" s="20"/>
      <c r="D66" s="20"/>
      <c r="E66" s="20"/>
      <c r="F66" s="20"/>
      <c r="G66" s="22"/>
      <c r="H66" s="31"/>
      <c r="I66" s="31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</row>
    <row r="67" spans="1:243" ht="11" customHeight="1" x14ac:dyDescent="0.2">
      <c r="A67" s="25"/>
      <c r="B67" s="26" t="s">
        <v>9</v>
      </c>
      <c r="C67" s="113" t="s">
        <v>10</v>
      </c>
      <c r="D67" s="115"/>
      <c r="E67" s="27"/>
      <c r="F67" s="28"/>
      <c r="G67" s="29"/>
      <c r="H67" s="31"/>
      <c r="I67" s="31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</row>
    <row r="68" spans="1:243" ht="62.25" customHeight="1" x14ac:dyDescent="0.15">
      <c r="A68" s="25"/>
      <c r="B68" s="86" t="s">
        <v>29</v>
      </c>
      <c r="C68" s="87" t="s">
        <v>11</v>
      </c>
      <c r="D68" s="87" t="s">
        <v>42</v>
      </c>
      <c r="E68" s="87" t="s">
        <v>41</v>
      </c>
      <c r="F68" s="88" t="s">
        <v>40</v>
      </c>
      <c r="G68" s="87" t="s">
        <v>31</v>
      </c>
      <c r="H68" s="31"/>
      <c r="I68" s="31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5"/>
      <c r="B69" s="40" t="s">
        <v>26</v>
      </c>
      <c r="C69" s="35">
        <v>10000</v>
      </c>
      <c r="D69" s="41">
        <v>1</v>
      </c>
      <c r="E69" s="42">
        <v>36</v>
      </c>
      <c r="F69" s="42">
        <v>9</v>
      </c>
      <c r="G69" s="35">
        <f>IFERROR((F69/E69)*D69*C69, "")</f>
        <v>2500</v>
      </c>
      <c r="H69" s="31"/>
      <c r="I69" s="31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</row>
    <row r="70" spans="1:243" ht="11" customHeight="1" x14ac:dyDescent="0.15">
      <c r="A70" s="25"/>
      <c r="B70" s="43"/>
      <c r="C70" s="35"/>
      <c r="D70" s="41"/>
      <c r="E70" s="42"/>
      <c r="F70" s="42"/>
      <c r="G70" s="35" t="str">
        <f>IFERROR((F70/E70)*D70*C70, "")</f>
        <v/>
      </c>
      <c r="H70" s="31"/>
      <c r="I70" s="31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</row>
    <row r="71" spans="1:243" ht="11" customHeight="1" x14ac:dyDescent="0.15">
      <c r="A71" s="25"/>
      <c r="B71" s="43"/>
      <c r="C71" s="35"/>
      <c r="D71" s="41"/>
      <c r="E71" s="42"/>
      <c r="F71" s="42"/>
      <c r="G71" s="35" t="str">
        <f t="shared" ref="G71:G74" si="0">IFERROR((F71/E71)*D71*C71, "")</f>
        <v/>
      </c>
      <c r="H71" s="31"/>
      <c r="I71" s="3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</row>
    <row r="72" spans="1:243" ht="11" customHeight="1" x14ac:dyDescent="0.15">
      <c r="B72" s="44"/>
      <c r="C72" s="45"/>
      <c r="D72" s="46"/>
      <c r="E72" s="47"/>
      <c r="F72" s="37"/>
      <c r="G72" s="35" t="str">
        <f t="shared" si="0"/>
        <v/>
      </c>
      <c r="H72" s="3"/>
    </row>
    <row r="73" spans="1:243" ht="11" customHeight="1" x14ac:dyDescent="0.15">
      <c r="B73" s="44"/>
      <c r="C73" s="45"/>
      <c r="D73" s="46"/>
      <c r="E73" s="47"/>
      <c r="F73" s="37"/>
      <c r="G73" s="35" t="str">
        <f t="shared" si="0"/>
        <v/>
      </c>
      <c r="H73" s="24"/>
      <c r="I73" s="24"/>
    </row>
    <row r="74" spans="1:243" ht="11" customHeight="1" x14ac:dyDescent="0.15">
      <c r="B74" s="44"/>
      <c r="C74" s="45"/>
      <c r="D74" s="46"/>
      <c r="E74" s="47"/>
      <c r="F74" s="37"/>
      <c r="G74" s="35" t="str">
        <f t="shared" si="0"/>
        <v/>
      </c>
      <c r="H74" s="24"/>
      <c r="I74" s="24"/>
    </row>
    <row r="75" spans="1:243" ht="11" customHeight="1" x14ac:dyDescent="0.15">
      <c r="A75" s="25"/>
      <c r="B75" s="106" t="s">
        <v>12</v>
      </c>
      <c r="C75" s="107"/>
      <c r="D75" s="107"/>
      <c r="E75" s="107"/>
      <c r="F75" s="107"/>
      <c r="G75" s="81">
        <f>SUM(G69:G74)</f>
        <v>2500</v>
      </c>
      <c r="H75" s="30"/>
      <c r="I75" s="30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</row>
    <row r="76" spans="1:243" ht="15" x14ac:dyDescent="0.2">
      <c r="A76" s="25"/>
      <c r="B76" s="19"/>
      <c r="C76" s="20"/>
      <c r="D76" s="20"/>
      <c r="E76" s="20"/>
      <c r="F76" s="20"/>
      <c r="G76" s="22"/>
      <c r="H76" s="31"/>
      <c r="I76" s="31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</row>
    <row r="77" spans="1:243" ht="11" customHeight="1" x14ac:dyDescent="0.2">
      <c r="A77" s="25"/>
      <c r="B77" s="19"/>
      <c r="C77" s="20"/>
      <c r="D77" s="20"/>
      <c r="E77" s="20"/>
      <c r="F77" s="20"/>
      <c r="G77" s="23"/>
      <c r="H77" s="31"/>
      <c r="I77" s="31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</row>
    <row r="78" spans="1:243" ht="11" customHeight="1" x14ac:dyDescent="0.2">
      <c r="A78" s="25"/>
      <c r="B78" s="19"/>
      <c r="C78" s="20"/>
      <c r="D78" s="20"/>
      <c r="E78" s="20"/>
      <c r="F78" s="20"/>
      <c r="G78" s="23"/>
      <c r="H78" s="31"/>
      <c r="I78" s="3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</row>
    <row r="79" spans="1:243" ht="11" customHeight="1" x14ac:dyDescent="0.15">
      <c r="B79" s="26" t="s">
        <v>6</v>
      </c>
      <c r="C79" s="113" t="s">
        <v>7</v>
      </c>
      <c r="D79" s="114"/>
      <c r="E79" s="27"/>
      <c r="F79" s="28"/>
      <c r="G79" s="29"/>
      <c r="H79" s="3"/>
    </row>
    <row r="80" spans="1:243" ht="11" customHeight="1" x14ac:dyDescent="0.15">
      <c r="B80" s="75" t="s">
        <v>29</v>
      </c>
      <c r="C80" s="76" t="s">
        <v>8</v>
      </c>
      <c r="D80" s="77"/>
      <c r="E80" s="77"/>
      <c r="F80" s="78"/>
      <c r="G80" s="79" t="s">
        <v>32</v>
      </c>
      <c r="H80" s="64"/>
    </row>
    <row r="81" spans="1:8" ht="11" customHeight="1" x14ac:dyDescent="0.15">
      <c r="B81" s="32" t="s">
        <v>26</v>
      </c>
      <c r="C81" s="33" t="s">
        <v>7</v>
      </c>
      <c r="D81" s="34"/>
      <c r="E81" s="34"/>
      <c r="F81" s="65"/>
      <c r="G81" s="66">
        <v>15000</v>
      </c>
      <c r="H81" s="3"/>
    </row>
    <row r="82" spans="1:8" ht="11" customHeight="1" x14ac:dyDescent="0.15">
      <c r="B82" s="36"/>
      <c r="C82" s="33"/>
      <c r="D82" s="34"/>
      <c r="E82" s="34"/>
      <c r="F82" s="65"/>
      <c r="G82" s="66"/>
      <c r="H82" s="3"/>
    </row>
    <row r="83" spans="1:8" ht="11" customHeight="1" x14ac:dyDescent="0.15">
      <c r="B83" s="37"/>
      <c r="C83" s="38"/>
      <c r="D83" s="39"/>
      <c r="E83" s="39"/>
      <c r="F83" s="63"/>
      <c r="G83" s="66"/>
      <c r="H83" s="3"/>
    </row>
    <row r="84" spans="1:8" ht="11" customHeight="1" x14ac:dyDescent="0.15">
      <c r="B84" s="109" t="s">
        <v>44</v>
      </c>
      <c r="C84" s="110"/>
      <c r="D84" s="110"/>
      <c r="E84" s="110"/>
      <c r="F84" s="111"/>
      <c r="G84" s="80">
        <f>SUM(G81:G83)</f>
        <v>15000</v>
      </c>
      <c r="H84" s="3"/>
    </row>
    <row r="86" spans="1:8" ht="11" customHeight="1" x14ac:dyDescent="0.15"/>
    <row r="87" spans="1:8" ht="13" hidden="1" x14ac:dyDescent="0.15">
      <c r="A87" s="51"/>
    </row>
    <row r="88" spans="1:8" ht="13" hidden="1" x14ac:dyDescent="0.15">
      <c r="A88" s="51"/>
    </row>
    <row r="89" spans="1:8" ht="16" hidden="1" x14ac:dyDescent="0.2">
      <c r="A89" s="51"/>
      <c r="B89" s="70"/>
    </row>
    <row r="90" spans="1:8" ht="13" x14ac:dyDescent="0.15">
      <c r="A90" s="51"/>
      <c r="B90" s="3"/>
      <c r="C90" s="3"/>
    </row>
    <row r="91" spans="1:8" ht="13" x14ac:dyDescent="0.15">
      <c r="A91" s="51"/>
      <c r="B91" s="3"/>
      <c r="C91" s="3"/>
    </row>
    <row r="92" spans="1:8" ht="13" x14ac:dyDescent="0.15">
      <c r="A92" s="51"/>
      <c r="B92" s="3"/>
      <c r="C92" s="3"/>
    </row>
    <row r="93" spans="1:8" x14ac:dyDescent="0.15">
      <c r="B93" s="3"/>
      <c r="C93" s="3"/>
    </row>
    <row r="94" spans="1:8" x14ac:dyDescent="0.15">
      <c r="B94" s="3"/>
      <c r="C94" s="3"/>
    </row>
    <row r="95" spans="1:8" x14ac:dyDescent="0.15">
      <c r="B95" s="3"/>
      <c r="C95" s="3"/>
    </row>
    <row r="96" spans="1:8" x14ac:dyDescent="0.15">
      <c r="B96" s="3"/>
      <c r="C96" s="3"/>
    </row>
  </sheetData>
  <mergeCells count="25">
    <mergeCell ref="B63:F63"/>
    <mergeCell ref="B75:F75"/>
    <mergeCell ref="B84:F84"/>
    <mergeCell ref="C12:D12"/>
    <mergeCell ref="F6:G6"/>
    <mergeCell ref="F8:G8"/>
    <mergeCell ref="F13:G13"/>
    <mergeCell ref="B52:F52"/>
    <mergeCell ref="C79:D79"/>
    <mergeCell ref="C67:D67"/>
    <mergeCell ref="C54:D54"/>
    <mergeCell ref="C41:D41"/>
    <mergeCell ref="C2:D2"/>
    <mergeCell ref="C6:D6"/>
    <mergeCell ref="F7:G7"/>
    <mergeCell ref="C11:D11"/>
    <mergeCell ref="B37:F37"/>
    <mergeCell ref="C9:D9"/>
    <mergeCell ref="F2:G2"/>
    <mergeCell ref="F14:G14"/>
    <mergeCell ref="C3:D3"/>
    <mergeCell ref="C4:D4"/>
    <mergeCell ref="C5:D5"/>
    <mergeCell ref="F5:G5"/>
    <mergeCell ref="F4:G4"/>
  </mergeCells>
  <conditionalFormatting sqref="G84">
    <cfRule type="cellIs" dxfId="3" priority="4" operator="greaterThan">
      <formula>15000</formula>
    </cfRule>
    <cfRule type="cellIs" dxfId="2" priority="5" operator="greaterThan">
      <formula>15000</formula>
    </cfRule>
  </conditionalFormatting>
  <conditionalFormatting sqref="H8">
    <cfRule type="cellIs" dxfId="1" priority="3" operator="greaterThan">
      <formula>100000</formula>
    </cfRule>
  </conditionalFormatting>
  <conditionalFormatting sqref="H6">
    <cfRule type="cellIs" dxfId="0" priority="1" operator="greaterThan">
      <formula>15000</formula>
    </cfRule>
  </conditionalFormatting>
  <dataValidations count="1">
    <dataValidation type="list" allowBlank="1" showInputMessage="1" showErrorMessage="1" sqref="C6:D6" xr:uid="{00000000-0002-0000-0000-000000000000}">
      <formula1>#REF!</formula1>
    </dataValidation>
  </dataValidations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2019-12-18T12:04:20Z</cp:lastPrinted>
  <dcterms:created xsi:type="dcterms:W3CDTF">2019-10-16T09:19:05Z</dcterms:created>
  <dcterms:modified xsi:type="dcterms:W3CDTF">2022-01-31T17:52:24Z</dcterms:modified>
</cp:coreProperties>
</file>