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/Users/marenbodding/Desktop/WP4 /TD2022/"/>
    </mc:Choice>
  </mc:AlternateContent>
  <xr:revisionPtr revIDLastSave="0" documentId="13_ncr:1_{33ED15C5-897E-F247-9AAD-4D0073542A90}" xr6:coauthVersionLast="47" xr6:coauthVersionMax="47" xr10:uidLastSave="{00000000-0000-0000-0000-000000000000}"/>
  <bookViews>
    <workbookView xWindow="0" yWindow="500" windowWidth="28800" windowHeight="15860" xr2:uid="{00000000-000D-0000-FFFF-FFFF00000000}"/>
  </bookViews>
  <sheets>
    <sheet name="Sheet1" sheetId="1" r:id="rId1"/>
  </sheets>
  <definedNames>
    <definedName name="_xlnm.Print_Area" localSheetId="0">Sheet1!$A$1:$H$80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G69" i="1"/>
  <c r="G70" i="1"/>
  <c r="G71" i="1"/>
  <c r="G72" i="1"/>
  <c r="G73" i="1"/>
  <c r="G74" i="1"/>
  <c r="G52" i="1" l="1"/>
  <c r="H3" i="1" s="1"/>
  <c r="F6" i="1" l="1"/>
  <c r="F5" i="1"/>
  <c r="F4" i="1"/>
  <c r="F3" i="1"/>
  <c r="F2" i="1"/>
  <c r="E19" i="1"/>
  <c r="G19" i="1" s="1"/>
  <c r="G84" i="1" l="1"/>
  <c r="H6" i="1" s="1"/>
  <c r="G75" i="1"/>
  <c r="H5" i="1" s="1"/>
  <c r="G63" i="1"/>
  <c r="H4" i="1" s="1"/>
  <c r="G37" i="1"/>
  <c r="H2" i="1" s="1"/>
  <c r="H8" i="1" l="1"/>
  <c r="C12" i="1" l="1"/>
</calcChain>
</file>

<file path=xl/sharedStrings.xml><?xml version="1.0" encoding="utf-8"?>
<sst xmlns="http://schemas.openxmlformats.org/spreadsheetml/2006/main" count="59" uniqueCount="45">
  <si>
    <t>Period Start</t>
  </si>
  <si>
    <t>Period End</t>
  </si>
  <si>
    <t>Currency</t>
  </si>
  <si>
    <t>EUR</t>
  </si>
  <si>
    <t>Name</t>
  </si>
  <si>
    <t>Gross Sal. &amp; Soc. Ins Contrib. Hourly Rate</t>
  </si>
  <si>
    <t>Direct costs of subcontracting</t>
  </si>
  <si>
    <t>Subcontracting</t>
  </si>
  <si>
    <t>Description</t>
  </si>
  <si>
    <t>Other direct costs</t>
  </si>
  <si>
    <t>Equipment</t>
  </si>
  <si>
    <t>Purchase Amount</t>
  </si>
  <si>
    <t>Total  Equipment</t>
  </si>
  <si>
    <t>Travel</t>
  </si>
  <si>
    <t xml:space="preserve">Total Travel </t>
  </si>
  <si>
    <t>Other goods and services</t>
  </si>
  <si>
    <t>Total Other goods and services</t>
  </si>
  <si>
    <t>Indirect costs</t>
  </si>
  <si>
    <t>Maximum EU contribution</t>
  </si>
  <si>
    <t>Requested EU contribution</t>
  </si>
  <si>
    <t>Productive hours per year</t>
  </si>
  <si>
    <t>Hours to be spend on the project</t>
  </si>
  <si>
    <t>Anual Gross salary (including soc. security)</t>
  </si>
  <si>
    <t>Direct personnel costs</t>
  </si>
  <si>
    <t>Total Personnel costs (excluding 25% overhead)</t>
  </si>
  <si>
    <t xml:space="preserve">Total Personnel costs </t>
  </si>
  <si>
    <t>Example</t>
  </si>
  <si>
    <t>Call</t>
  </si>
  <si>
    <t>Total projectcosts</t>
  </si>
  <si>
    <t>Costs</t>
  </si>
  <si>
    <t>Amount including VAT (excluding 25% overhead)</t>
  </si>
  <si>
    <t>Depreciation costs (excluding 25% overhead)</t>
  </si>
  <si>
    <t>Amount including VAT (Overhead not applicable)</t>
  </si>
  <si>
    <t>Technology Demonstrator</t>
  </si>
  <si>
    <t>Travels</t>
  </si>
  <si>
    <t>Organisation 1</t>
  </si>
  <si>
    <t>Organisation 2</t>
  </si>
  <si>
    <t>Organisation 3</t>
  </si>
  <si>
    <t>Organisation 4</t>
  </si>
  <si>
    <t>Audit costs</t>
  </si>
  <si>
    <t>Usage months within the project</t>
  </si>
  <si>
    <t>Numb. of depreciation months according to own accounting principles</t>
  </si>
  <si>
    <t>Usage percentage within the project</t>
  </si>
  <si>
    <t>max. 15% of the total estimated budget</t>
  </si>
  <si>
    <t>Total Subcontracting - not allowed more than 15.000 of the total estimated budget is €100.000 (15% of 100,000)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</si>
</sst>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/mm/yy;@"/>
    <numFmt numFmtId="165" formatCode="_(* #,##0.00_);_(* \(#,##0.00\);_(* &quot;-&quot;??_);_(@_)"/>
    <numFmt numFmtId="166" formatCode="_ [$€-413]\ * #,##0.00_ ;_ [$€-413]\ * \-#,##0.00_ ;_ [$€-413]\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indexed="4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2" fillId="2" borderId="1" xfId="0" applyFont="1" applyFill="1" applyBorder="1"/>
    <xf numFmtId="49" fontId="3" fillId="0" borderId="0" xfId="0" applyNumberFormat="1" applyFont="1"/>
    <xf numFmtId="164" fontId="3" fillId="0" borderId="1" xfId="0" applyNumberFormat="1" applyFont="1" applyFill="1" applyBorder="1" applyAlignment="1">
      <alignment horizontal="left"/>
    </xf>
    <xf numFmtId="164" fontId="4" fillId="0" borderId="1" xfId="0" applyNumberFormat="1" applyFont="1" applyFill="1" applyBorder="1" applyAlignment="1"/>
    <xf numFmtId="14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left"/>
    </xf>
    <xf numFmtId="0" fontId="2" fillId="3" borderId="1" xfId="0" applyNumberFormat="1" applyFont="1" applyFill="1" applyBorder="1" applyAlignment="1"/>
    <xf numFmtId="0" fontId="2" fillId="0" borderId="2" xfId="0" applyNumberFormat="1" applyFont="1" applyFill="1" applyBorder="1" applyAlignment="1"/>
    <xf numFmtId="0" fontId="3" fillId="0" borderId="2" xfId="0" applyFont="1" applyFill="1" applyBorder="1"/>
    <xf numFmtId="2" fontId="3" fillId="0" borderId="0" xfId="0" applyNumberFormat="1" applyFont="1" applyBorder="1"/>
    <xf numFmtId="165" fontId="2" fillId="4" borderId="1" xfId="0" applyNumberFormat="1" applyFont="1" applyFill="1" applyBorder="1" applyAlignment="1">
      <alignment horizontal="center" vertical="top"/>
    </xf>
    <xf numFmtId="165" fontId="2" fillId="4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Border="1"/>
    <xf numFmtId="0" fontId="3" fillId="0" borderId="1" xfId="0" applyFont="1" applyBorder="1"/>
    <xf numFmtId="0" fontId="4" fillId="0" borderId="1" xfId="0" applyFont="1" applyBorder="1"/>
    <xf numFmtId="165" fontId="2" fillId="0" borderId="0" xfId="0" applyNumberFormat="1" applyFont="1" applyBorder="1" applyAlignment="1"/>
    <xf numFmtId="0" fontId="0" fillId="0" borderId="0" xfId="0" applyBorder="1" applyAlignment="1"/>
    <xf numFmtId="3" fontId="6" fillId="0" borderId="0" xfId="0" applyNumberFormat="1" applyFont="1" applyFill="1" applyBorder="1" applyAlignment="1">
      <alignment horizontal="center"/>
    </xf>
    <xf numFmtId="43" fontId="6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center"/>
    </xf>
    <xf numFmtId="43" fontId="2" fillId="0" borderId="0" xfId="0" applyNumberFormat="1" applyFont="1" applyFill="1" applyBorder="1"/>
    <xf numFmtId="0" fontId="4" fillId="0" borderId="0" xfId="0" applyFont="1" applyFill="1"/>
    <xf numFmtId="0" fontId="2" fillId="3" borderId="1" xfId="0" applyNumberFormat="1" applyFont="1" applyFill="1" applyBorder="1"/>
    <xf numFmtId="0" fontId="7" fillId="0" borderId="2" xfId="0" applyFont="1" applyFill="1" applyBorder="1"/>
    <xf numFmtId="0" fontId="7" fillId="0" borderId="2" xfId="0" applyFont="1" applyFill="1" applyBorder="1" applyAlignment="1">
      <alignment horizontal="left"/>
    </xf>
    <xf numFmtId="0" fontId="2" fillId="0" borderId="2" xfId="0" applyFont="1" applyFill="1" applyBorder="1"/>
    <xf numFmtId="0" fontId="2" fillId="0" borderId="0" xfId="0" applyFont="1" applyFill="1" applyBorder="1"/>
    <xf numFmtId="0" fontId="4" fillId="0" borderId="0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43" fontId="3" fillId="0" borderId="1" xfId="0" applyNumberFormat="1" applyFont="1" applyFill="1" applyBorder="1"/>
    <xf numFmtId="0" fontId="3" fillId="0" borderId="1" xfId="0" applyFont="1" applyFill="1" applyBorder="1"/>
    <xf numFmtId="0" fontId="2" fillId="0" borderId="1" xfId="0" applyFont="1" applyFill="1" applyBorder="1"/>
    <xf numFmtId="0" fontId="2" fillId="0" borderId="4" xfId="0" applyFont="1" applyFill="1" applyBorder="1" applyAlignment="1"/>
    <xf numFmtId="0" fontId="2" fillId="0" borderId="5" xfId="0" applyFont="1" applyFill="1" applyBorder="1" applyAlignment="1"/>
    <xf numFmtId="49" fontId="3" fillId="0" borderId="1" xfId="0" applyNumberFormat="1" applyFont="1" applyFill="1" applyBorder="1" applyAlignment="1">
      <alignment wrapText="1"/>
    </xf>
    <xf numFmtId="9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43" fontId="2" fillId="0" borderId="1" xfId="0" applyNumberFormat="1" applyFont="1" applyFill="1" applyBorder="1"/>
    <xf numFmtId="9" fontId="2" fillId="0" borderId="1" xfId="0" applyNumberFormat="1" applyFont="1" applyFill="1" applyBorder="1"/>
    <xf numFmtId="1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9" fillId="0" borderId="0" xfId="0" applyFont="1" applyBorder="1" applyAlignment="1">
      <alignment horizontal="right"/>
    </xf>
    <xf numFmtId="0" fontId="2" fillId="4" borderId="1" xfId="0" applyNumberFormat="1" applyFont="1" applyFill="1" applyBorder="1" applyAlignment="1">
      <alignment horizontal="center" vertical="top" wrapText="1"/>
    </xf>
    <xf numFmtId="44" fontId="3" fillId="0" borderId="1" xfId="2" applyFont="1" applyBorder="1"/>
    <xf numFmtId="1" fontId="3" fillId="0" borderId="3" xfId="2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3" xfId="0" applyNumberFormat="1" applyFont="1" applyBorder="1"/>
    <xf numFmtId="1" fontId="3" fillId="0" borderId="1" xfId="0" applyNumberFormat="1" applyFont="1" applyBorder="1"/>
    <xf numFmtId="1" fontId="3" fillId="0" borderId="1" xfId="2" applyNumberFormat="1" applyFont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4" fillId="0" borderId="1" xfId="0" applyNumberFormat="1" applyFont="1" applyBorder="1"/>
    <xf numFmtId="44" fontId="3" fillId="0" borderId="3" xfId="2" applyFont="1" applyBorder="1"/>
    <xf numFmtId="44" fontId="3" fillId="0" borderId="5" xfId="2" applyFont="1" applyFill="1" applyBorder="1" applyAlignment="1"/>
    <xf numFmtId="0" fontId="2" fillId="0" borderId="1" xfId="0" applyFont="1" applyFill="1" applyBorder="1" applyAlignment="1"/>
    <xf numFmtId="0" fontId="3" fillId="0" borderId="0" xfId="0" quotePrefix="1" applyFont="1" applyBorder="1"/>
    <xf numFmtId="44" fontId="3" fillId="0" borderId="1" xfId="2" applyFont="1" applyFill="1" applyBorder="1" applyAlignment="1"/>
    <xf numFmtId="44" fontId="3" fillId="0" borderId="1" xfId="2" applyFont="1" applyFill="1" applyBorder="1"/>
    <xf numFmtId="44" fontId="2" fillId="0" borderId="5" xfId="2" applyFont="1" applyFill="1" applyBorder="1" applyAlignment="1"/>
    <xf numFmtId="44" fontId="3" fillId="0" borderId="3" xfId="2" applyFont="1" applyBorder="1" applyAlignment="1"/>
    <xf numFmtId="44" fontId="3" fillId="0" borderId="3" xfId="2" applyFont="1" applyBorder="1" applyAlignment="1">
      <alignment horizontal="left"/>
    </xf>
    <xf numFmtId="0" fontId="10" fillId="0" borderId="0" xfId="0" applyFont="1"/>
    <xf numFmtId="166" fontId="3" fillId="0" borderId="0" xfId="0" applyNumberFormat="1" applyFont="1"/>
    <xf numFmtId="0" fontId="3" fillId="0" borderId="0" xfId="0" applyFont="1" applyAlignment="1">
      <alignment horizontal="left"/>
    </xf>
    <xf numFmtId="166" fontId="3" fillId="0" borderId="1" xfId="0" applyNumberFormat="1" applyFont="1" applyBorder="1"/>
    <xf numFmtId="44" fontId="2" fillId="5" borderId="1" xfId="2" applyFont="1" applyFill="1" applyBorder="1"/>
    <xf numFmtId="0" fontId="2" fillId="5" borderId="6" xfId="0" applyFont="1" applyFill="1" applyBorder="1" applyAlignment="1">
      <alignment vertical="center"/>
    </xf>
    <xf numFmtId="0" fontId="2" fillId="5" borderId="8" xfId="0" applyFont="1" applyFill="1" applyBorder="1" applyAlignment="1">
      <alignment vertical="center"/>
    </xf>
    <xf numFmtId="0" fontId="2" fillId="5" borderId="9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44" fontId="8" fillId="5" borderId="1" xfId="2" applyFont="1" applyFill="1" applyBorder="1"/>
    <xf numFmtId="43" fontId="8" fillId="5" borderId="10" xfId="1" applyNumberFormat="1" applyFont="1" applyFill="1" applyBorder="1"/>
    <xf numFmtId="166" fontId="2" fillId="5" borderId="1" xfId="0" applyNumberFormat="1" applyFont="1" applyFill="1" applyBorder="1"/>
    <xf numFmtId="0" fontId="3" fillId="0" borderId="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166" fontId="3" fillId="0" borderId="0" xfId="0" applyNumberFormat="1" applyFont="1" applyBorder="1"/>
    <xf numFmtId="0" fontId="2" fillId="5" borderId="8" xfId="0" applyFont="1" applyFill="1" applyBorder="1" applyAlignment="1">
      <alignment vertical="top"/>
    </xf>
    <xf numFmtId="0" fontId="2" fillId="5" borderId="6" xfId="0" applyFont="1" applyFill="1" applyBorder="1" applyAlignment="1">
      <alignment vertical="top" wrapText="1"/>
    </xf>
    <xf numFmtId="0" fontId="2" fillId="5" borderId="9" xfId="0" applyFont="1" applyFill="1" applyBorder="1" applyAlignment="1">
      <alignment vertical="top" wrapText="1"/>
    </xf>
    <xf numFmtId="166" fontId="6" fillId="0" borderId="0" xfId="0" applyNumberFormat="1" applyFont="1" applyBorder="1"/>
    <xf numFmtId="0" fontId="3" fillId="0" borderId="1" xfId="0" applyFont="1" applyFill="1" applyBorder="1" applyAlignment="1"/>
    <xf numFmtId="0" fontId="4" fillId="0" borderId="1" xfId="0" applyFont="1" applyFill="1" applyBorder="1" applyAlignment="1"/>
    <xf numFmtId="0" fontId="2" fillId="0" borderId="1" xfId="0" applyNumberFormat="1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166" fontId="3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/>
    <xf numFmtId="165" fontId="2" fillId="0" borderId="4" xfId="0" applyNumberFormat="1" applyFont="1" applyBorder="1" applyAlignment="1">
      <alignment horizontal="right"/>
    </xf>
    <xf numFmtId="165" fontId="2" fillId="0" borderId="5" xfId="0" applyNumberFormat="1" applyFont="1" applyBorder="1" applyAlignment="1">
      <alignment horizontal="right"/>
    </xf>
    <xf numFmtId="165" fontId="2" fillId="0" borderId="7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2" fillId="0" borderId="4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right" wrapText="1"/>
    </xf>
    <xf numFmtId="0" fontId="2" fillId="0" borderId="7" xfId="0" applyFont="1" applyFill="1" applyBorder="1" applyAlignment="1">
      <alignment horizontal="right" wrapText="1"/>
    </xf>
    <xf numFmtId="0" fontId="6" fillId="0" borderId="4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left"/>
    </xf>
    <xf numFmtId="0" fontId="2" fillId="4" borderId="4" xfId="0" applyFont="1" applyFill="1" applyBorder="1" applyAlignment="1"/>
    <xf numFmtId="0" fontId="2" fillId="4" borderId="7" xfId="0" applyFont="1" applyFill="1" applyBorder="1" applyAlignment="1"/>
    <xf numFmtId="0" fontId="0" fillId="0" borderId="7" xfId="0" applyBorder="1" applyAlignment="1"/>
  </cellXfs>
  <cellStyles count="3">
    <cellStyle name="Comma" xfId="1" builtinId="3"/>
    <cellStyle name="Currency" xfId="2" builtinId="4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I96"/>
  <sheetViews>
    <sheetView tabSelected="1" topLeftCell="B55" zoomScaleNormal="100" workbookViewId="0">
      <selection activeCell="H81" sqref="H81"/>
    </sheetView>
  </sheetViews>
  <sheetFormatPr baseColWidth="10" defaultColWidth="11.6640625" defaultRowHeight="11" x14ac:dyDescent="0.15"/>
  <cols>
    <col min="1" max="1" width="2.6640625" style="3" customWidth="1"/>
    <col min="2" max="2" width="30.1640625" style="2" bestFit="1" customWidth="1"/>
    <col min="3" max="4" width="13.6640625" style="2" customWidth="1"/>
    <col min="5" max="5" width="17" style="2" customWidth="1"/>
    <col min="6" max="7" width="13.6640625" style="2" customWidth="1"/>
    <col min="8" max="8" width="16.5" style="2" customWidth="1"/>
    <col min="9" max="9" width="16.5" style="3" bestFit="1" customWidth="1"/>
    <col min="10" max="10" width="16.5" style="3" customWidth="1"/>
    <col min="11" max="11" width="9.1640625" style="3" customWidth="1"/>
    <col min="12" max="12" width="0.33203125" style="3" customWidth="1"/>
    <col min="13" max="238" width="9.1640625" style="3" customWidth="1"/>
    <col min="239" max="239" width="2.6640625" style="3" customWidth="1"/>
    <col min="240" max="240" width="24.33203125" style="3" customWidth="1"/>
    <col min="241" max="241" width="7.6640625" style="3" customWidth="1"/>
    <col min="242" max="242" width="19.83203125" style="3" customWidth="1"/>
    <col min="243" max="256" width="11.6640625" style="3"/>
    <col min="257" max="257" width="2.6640625" style="3" customWidth="1"/>
    <col min="258" max="258" width="47.6640625" style="3" bestFit="1" customWidth="1"/>
    <col min="259" max="259" width="13.33203125" style="3" bestFit="1" customWidth="1"/>
    <col min="260" max="260" width="19.83203125" style="3" customWidth="1"/>
    <col min="261" max="261" width="12.6640625" style="3" bestFit="1" customWidth="1"/>
    <col min="262" max="262" width="12.33203125" style="3" bestFit="1" customWidth="1"/>
    <col min="263" max="263" width="9.5" style="3" bestFit="1" customWidth="1"/>
    <col min="264" max="264" width="9.6640625" style="3" bestFit="1" customWidth="1"/>
    <col min="265" max="265" width="13.5" style="3" customWidth="1"/>
    <col min="266" max="266" width="16.5" style="3" customWidth="1"/>
    <col min="267" max="267" width="9.1640625" style="3" customWidth="1"/>
    <col min="268" max="268" width="0.33203125" style="3" customWidth="1"/>
    <col min="269" max="494" width="9.1640625" style="3" customWidth="1"/>
    <col min="495" max="495" width="2.6640625" style="3" customWidth="1"/>
    <col min="496" max="496" width="24.33203125" style="3" customWidth="1"/>
    <col min="497" max="497" width="7.6640625" style="3" customWidth="1"/>
    <col min="498" max="498" width="19.83203125" style="3" customWidth="1"/>
    <col min="499" max="512" width="11.6640625" style="3"/>
    <col min="513" max="513" width="2.6640625" style="3" customWidth="1"/>
    <col min="514" max="514" width="47.6640625" style="3" bestFit="1" customWidth="1"/>
    <col min="515" max="515" width="13.33203125" style="3" bestFit="1" customWidth="1"/>
    <col min="516" max="516" width="19.83203125" style="3" customWidth="1"/>
    <col min="517" max="517" width="12.6640625" style="3" bestFit="1" customWidth="1"/>
    <col min="518" max="518" width="12.33203125" style="3" bestFit="1" customWidth="1"/>
    <col min="519" max="519" width="9.5" style="3" bestFit="1" customWidth="1"/>
    <col min="520" max="520" width="9.6640625" style="3" bestFit="1" customWidth="1"/>
    <col min="521" max="521" width="13.5" style="3" customWidth="1"/>
    <col min="522" max="522" width="16.5" style="3" customWidth="1"/>
    <col min="523" max="523" width="9.1640625" style="3" customWidth="1"/>
    <col min="524" max="524" width="0.33203125" style="3" customWidth="1"/>
    <col min="525" max="750" width="9.1640625" style="3" customWidth="1"/>
    <col min="751" max="751" width="2.6640625" style="3" customWidth="1"/>
    <col min="752" max="752" width="24.33203125" style="3" customWidth="1"/>
    <col min="753" max="753" width="7.6640625" style="3" customWidth="1"/>
    <col min="754" max="754" width="19.83203125" style="3" customWidth="1"/>
    <col min="755" max="768" width="11.6640625" style="3"/>
    <col min="769" max="769" width="2.6640625" style="3" customWidth="1"/>
    <col min="770" max="770" width="47.6640625" style="3" bestFit="1" customWidth="1"/>
    <col min="771" max="771" width="13.33203125" style="3" bestFit="1" customWidth="1"/>
    <col min="772" max="772" width="19.83203125" style="3" customWidth="1"/>
    <col min="773" max="773" width="12.6640625" style="3" bestFit="1" customWidth="1"/>
    <col min="774" max="774" width="12.33203125" style="3" bestFit="1" customWidth="1"/>
    <col min="775" max="775" width="9.5" style="3" bestFit="1" customWidth="1"/>
    <col min="776" max="776" width="9.6640625" style="3" bestFit="1" customWidth="1"/>
    <col min="777" max="777" width="13.5" style="3" customWidth="1"/>
    <col min="778" max="778" width="16.5" style="3" customWidth="1"/>
    <col min="779" max="779" width="9.1640625" style="3" customWidth="1"/>
    <col min="780" max="780" width="0.33203125" style="3" customWidth="1"/>
    <col min="781" max="1006" width="9.1640625" style="3" customWidth="1"/>
    <col min="1007" max="1007" width="2.6640625" style="3" customWidth="1"/>
    <col min="1008" max="1008" width="24.33203125" style="3" customWidth="1"/>
    <col min="1009" max="1009" width="7.6640625" style="3" customWidth="1"/>
    <col min="1010" max="1010" width="19.83203125" style="3" customWidth="1"/>
    <col min="1011" max="1024" width="11.6640625" style="3"/>
    <col min="1025" max="1025" width="2.6640625" style="3" customWidth="1"/>
    <col min="1026" max="1026" width="47.6640625" style="3" bestFit="1" customWidth="1"/>
    <col min="1027" max="1027" width="13.33203125" style="3" bestFit="1" customWidth="1"/>
    <col min="1028" max="1028" width="19.83203125" style="3" customWidth="1"/>
    <col min="1029" max="1029" width="12.6640625" style="3" bestFit="1" customWidth="1"/>
    <col min="1030" max="1030" width="12.33203125" style="3" bestFit="1" customWidth="1"/>
    <col min="1031" max="1031" width="9.5" style="3" bestFit="1" customWidth="1"/>
    <col min="1032" max="1032" width="9.6640625" style="3" bestFit="1" customWidth="1"/>
    <col min="1033" max="1033" width="13.5" style="3" customWidth="1"/>
    <col min="1034" max="1034" width="16.5" style="3" customWidth="1"/>
    <col min="1035" max="1035" width="9.1640625" style="3" customWidth="1"/>
    <col min="1036" max="1036" width="0.33203125" style="3" customWidth="1"/>
    <col min="1037" max="1262" width="9.1640625" style="3" customWidth="1"/>
    <col min="1263" max="1263" width="2.6640625" style="3" customWidth="1"/>
    <col min="1264" max="1264" width="24.33203125" style="3" customWidth="1"/>
    <col min="1265" max="1265" width="7.6640625" style="3" customWidth="1"/>
    <col min="1266" max="1266" width="19.83203125" style="3" customWidth="1"/>
    <col min="1267" max="1280" width="11.6640625" style="3"/>
    <col min="1281" max="1281" width="2.6640625" style="3" customWidth="1"/>
    <col min="1282" max="1282" width="47.6640625" style="3" bestFit="1" customWidth="1"/>
    <col min="1283" max="1283" width="13.33203125" style="3" bestFit="1" customWidth="1"/>
    <col min="1284" max="1284" width="19.83203125" style="3" customWidth="1"/>
    <col min="1285" max="1285" width="12.6640625" style="3" bestFit="1" customWidth="1"/>
    <col min="1286" max="1286" width="12.33203125" style="3" bestFit="1" customWidth="1"/>
    <col min="1287" max="1287" width="9.5" style="3" bestFit="1" customWidth="1"/>
    <col min="1288" max="1288" width="9.6640625" style="3" bestFit="1" customWidth="1"/>
    <col min="1289" max="1289" width="13.5" style="3" customWidth="1"/>
    <col min="1290" max="1290" width="16.5" style="3" customWidth="1"/>
    <col min="1291" max="1291" width="9.1640625" style="3" customWidth="1"/>
    <col min="1292" max="1292" width="0.33203125" style="3" customWidth="1"/>
    <col min="1293" max="1518" width="9.1640625" style="3" customWidth="1"/>
    <col min="1519" max="1519" width="2.6640625" style="3" customWidth="1"/>
    <col min="1520" max="1520" width="24.33203125" style="3" customWidth="1"/>
    <col min="1521" max="1521" width="7.6640625" style="3" customWidth="1"/>
    <col min="1522" max="1522" width="19.83203125" style="3" customWidth="1"/>
    <col min="1523" max="1536" width="11.6640625" style="3"/>
    <col min="1537" max="1537" width="2.6640625" style="3" customWidth="1"/>
    <col min="1538" max="1538" width="47.6640625" style="3" bestFit="1" customWidth="1"/>
    <col min="1539" max="1539" width="13.33203125" style="3" bestFit="1" customWidth="1"/>
    <col min="1540" max="1540" width="19.83203125" style="3" customWidth="1"/>
    <col min="1541" max="1541" width="12.6640625" style="3" bestFit="1" customWidth="1"/>
    <col min="1542" max="1542" width="12.33203125" style="3" bestFit="1" customWidth="1"/>
    <col min="1543" max="1543" width="9.5" style="3" bestFit="1" customWidth="1"/>
    <col min="1544" max="1544" width="9.6640625" style="3" bestFit="1" customWidth="1"/>
    <col min="1545" max="1545" width="13.5" style="3" customWidth="1"/>
    <col min="1546" max="1546" width="16.5" style="3" customWidth="1"/>
    <col min="1547" max="1547" width="9.1640625" style="3" customWidth="1"/>
    <col min="1548" max="1548" width="0.33203125" style="3" customWidth="1"/>
    <col min="1549" max="1774" width="9.1640625" style="3" customWidth="1"/>
    <col min="1775" max="1775" width="2.6640625" style="3" customWidth="1"/>
    <col min="1776" max="1776" width="24.33203125" style="3" customWidth="1"/>
    <col min="1777" max="1777" width="7.6640625" style="3" customWidth="1"/>
    <col min="1778" max="1778" width="19.83203125" style="3" customWidth="1"/>
    <col min="1779" max="1792" width="11.6640625" style="3"/>
    <col min="1793" max="1793" width="2.6640625" style="3" customWidth="1"/>
    <col min="1794" max="1794" width="47.6640625" style="3" bestFit="1" customWidth="1"/>
    <col min="1795" max="1795" width="13.33203125" style="3" bestFit="1" customWidth="1"/>
    <col min="1796" max="1796" width="19.83203125" style="3" customWidth="1"/>
    <col min="1797" max="1797" width="12.6640625" style="3" bestFit="1" customWidth="1"/>
    <col min="1798" max="1798" width="12.33203125" style="3" bestFit="1" customWidth="1"/>
    <col min="1799" max="1799" width="9.5" style="3" bestFit="1" customWidth="1"/>
    <col min="1800" max="1800" width="9.6640625" style="3" bestFit="1" customWidth="1"/>
    <col min="1801" max="1801" width="13.5" style="3" customWidth="1"/>
    <col min="1802" max="1802" width="16.5" style="3" customWidth="1"/>
    <col min="1803" max="1803" width="9.1640625" style="3" customWidth="1"/>
    <col min="1804" max="1804" width="0.33203125" style="3" customWidth="1"/>
    <col min="1805" max="2030" width="9.1640625" style="3" customWidth="1"/>
    <col min="2031" max="2031" width="2.6640625" style="3" customWidth="1"/>
    <col min="2032" max="2032" width="24.33203125" style="3" customWidth="1"/>
    <col min="2033" max="2033" width="7.6640625" style="3" customWidth="1"/>
    <col min="2034" max="2034" width="19.83203125" style="3" customWidth="1"/>
    <col min="2035" max="2048" width="11.6640625" style="3"/>
    <col min="2049" max="2049" width="2.6640625" style="3" customWidth="1"/>
    <col min="2050" max="2050" width="47.6640625" style="3" bestFit="1" customWidth="1"/>
    <col min="2051" max="2051" width="13.33203125" style="3" bestFit="1" customWidth="1"/>
    <col min="2052" max="2052" width="19.83203125" style="3" customWidth="1"/>
    <col min="2053" max="2053" width="12.6640625" style="3" bestFit="1" customWidth="1"/>
    <col min="2054" max="2054" width="12.33203125" style="3" bestFit="1" customWidth="1"/>
    <col min="2055" max="2055" width="9.5" style="3" bestFit="1" customWidth="1"/>
    <col min="2056" max="2056" width="9.6640625" style="3" bestFit="1" customWidth="1"/>
    <col min="2057" max="2057" width="13.5" style="3" customWidth="1"/>
    <col min="2058" max="2058" width="16.5" style="3" customWidth="1"/>
    <col min="2059" max="2059" width="9.1640625" style="3" customWidth="1"/>
    <col min="2060" max="2060" width="0.33203125" style="3" customWidth="1"/>
    <col min="2061" max="2286" width="9.1640625" style="3" customWidth="1"/>
    <col min="2287" max="2287" width="2.6640625" style="3" customWidth="1"/>
    <col min="2288" max="2288" width="24.33203125" style="3" customWidth="1"/>
    <col min="2289" max="2289" width="7.6640625" style="3" customWidth="1"/>
    <col min="2290" max="2290" width="19.83203125" style="3" customWidth="1"/>
    <col min="2291" max="2304" width="11.6640625" style="3"/>
    <col min="2305" max="2305" width="2.6640625" style="3" customWidth="1"/>
    <col min="2306" max="2306" width="47.6640625" style="3" bestFit="1" customWidth="1"/>
    <col min="2307" max="2307" width="13.33203125" style="3" bestFit="1" customWidth="1"/>
    <col min="2308" max="2308" width="19.83203125" style="3" customWidth="1"/>
    <col min="2309" max="2309" width="12.6640625" style="3" bestFit="1" customWidth="1"/>
    <col min="2310" max="2310" width="12.33203125" style="3" bestFit="1" customWidth="1"/>
    <col min="2311" max="2311" width="9.5" style="3" bestFit="1" customWidth="1"/>
    <col min="2312" max="2312" width="9.6640625" style="3" bestFit="1" customWidth="1"/>
    <col min="2313" max="2313" width="13.5" style="3" customWidth="1"/>
    <col min="2314" max="2314" width="16.5" style="3" customWidth="1"/>
    <col min="2315" max="2315" width="9.1640625" style="3" customWidth="1"/>
    <col min="2316" max="2316" width="0.33203125" style="3" customWidth="1"/>
    <col min="2317" max="2542" width="9.1640625" style="3" customWidth="1"/>
    <col min="2543" max="2543" width="2.6640625" style="3" customWidth="1"/>
    <col min="2544" max="2544" width="24.33203125" style="3" customWidth="1"/>
    <col min="2545" max="2545" width="7.6640625" style="3" customWidth="1"/>
    <col min="2546" max="2546" width="19.83203125" style="3" customWidth="1"/>
    <col min="2547" max="2560" width="11.6640625" style="3"/>
    <col min="2561" max="2561" width="2.6640625" style="3" customWidth="1"/>
    <col min="2562" max="2562" width="47.6640625" style="3" bestFit="1" customWidth="1"/>
    <col min="2563" max="2563" width="13.33203125" style="3" bestFit="1" customWidth="1"/>
    <col min="2564" max="2564" width="19.83203125" style="3" customWidth="1"/>
    <col min="2565" max="2565" width="12.6640625" style="3" bestFit="1" customWidth="1"/>
    <col min="2566" max="2566" width="12.33203125" style="3" bestFit="1" customWidth="1"/>
    <col min="2567" max="2567" width="9.5" style="3" bestFit="1" customWidth="1"/>
    <col min="2568" max="2568" width="9.6640625" style="3" bestFit="1" customWidth="1"/>
    <col min="2569" max="2569" width="13.5" style="3" customWidth="1"/>
    <col min="2570" max="2570" width="16.5" style="3" customWidth="1"/>
    <col min="2571" max="2571" width="9.1640625" style="3" customWidth="1"/>
    <col min="2572" max="2572" width="0.33203125" style="3" customWidth="1"/>
    <col min="2573" max="2798" width="9.1640625" style="3" customWidth="1"/>
    <col min="2799" max="2799" width="2.6640625" style="3" customWidth="1"/>
    <col min="2800" max="2800" width="24.33203125" style="3" customWidth="1"/>
    <col min="2801" max="2801" width="7.6640625" style="3" customWidth="1"/>
    <col min="2802" max="2802" width="19.83203125" style="3" customWidth="1"/>
    <col min="2803" max="2816" width="11.6640625" style="3"/>
    <col min="2817" max="2817" width="2.6640625" style="3" customWidth="1"/>
    <col min="2818" max="2818" width="47.6640625" style="3" bestFit="1" customWidth="1"/>
    <col min="2819" max="2819" width="13.33203125" style="3" bestFit="1" customWidth="1"/>
    <col min="2820" max="2820" width="19.83203125" style="3" customWidth="1"/>
    <col min="2821" max="2821" width="12.6640625" style="3" bestFit="1" customWidth="1"/>
    <col min="2822" max="2822" width="12.33203125" style="3" bestFit="1" customWidth="1"/>
    <col min="2823" max="2823" width="9.5" style="3" bestFit="1" customWidth="1"/>
    <col min="2824" max="2824" width="9.6640625" style="3" bestFit="1" customWidth="1"/>
    <col min="2825" max="2825" width="13.5" style="3" customWidth="1"/>
    <col min="2826" max="2826" width="16.5" style="3" customWidth="1"/>
    <col min="2827" max="2827" width="9.1640625" style="3" customWidth="1"/>
    <col min="2828" max="2828" width="0.33203125" style="3" customWidth="1"/>
    <col min="2829" max="3054" width="9.1640625" style="3" customWidth="1"/>
    <col min="3055" max="3055" width="2.6640625" style="3" customWidth="1"/>
    <col min="3056" max="3056" width="24.33203125" style="3" customWidth="1"/>
    <col min="3057" max="3057" width="7.6640625" style="3" customWidth="1"/>
    <col min="3058" max="3058" width="19.83203125" style="3" customWidth="1"/>
    <col min="3059" max="3072" width="11.6640625" style="3"/>
    <col min="3073" max="3073" width="2.6640625" style="3" customWidth="1"/>
    <col min="3074" max="3074" width="47.6640625" style="3" bestFit="1" customWidth="1"/>
    <col min="3075" max="3075" width="13.33203125" style="3" bestFit="1" customWidth="1"/>
    <col min="3076" max="3076" width="19.83203125" style="3" customWidth="1"/>
    <col min="3077" max="3077" width="12.6640625" style="3" bestFit="1" customWidth="1"/>
    <col min="3078" max="3078" width="12.33203125" style="3" bestFit="1" customWidth="1"/>
    <col min="3079" max="3079" width="9.5" style="3" bestFit="1" customWidth="1"/>
    <col min="3080" max="3080" width="9.6640625" style="3" bestFit="1" customWidth="1"/>
    <col min="3081" max="3081" width="13.5" style="3" customWidth="1"/>
    <col min="3082" max="3082" width="16.5" style="3" customWidth="1"/>
    <col min="3083" max="3083" width="9.1640625" style="3" customWidth="1"/>
    <col min="3084" max="3084" width="0.33203125" style="3" customWidth="1"/>
    <col min="3085" max="3310" width="9.1640625" style="3" customWidth="1"/>
    <col min="3311" max="3311" width="2.6640625" style="3" customWidth="1"/>
    <col min="3312" max="3312" width="24.33203125" style="3" customWidth="1"/>
    <col min="3313" max="3313" width="7.6640625" style="3" customWidth="1"/>
    <col min="3314" max="3314" width="19.83203125" style="3" customWidth="1"/>
    <col min="3315" max="3328" width="11.6640625" style="3"/>
    <col min="3329" max="3329" width="2.6640625" style="3" customWidth="1"/>
    <col min="3330" max="3330" width="47.6640625" style="3" bestFit="1" customWidth="1"/>
    <col min="3331" max="3331" width="13.33203125" style="3" bestFit="1" customWidth="1"/>
    <col min="3332" max="3332" width="19.83203125" style="3" customWidth="1"/>
    <col min="3333" max="3333" width="12.6640625" style="3" bestFit="1" customWidth="1"/>
    <col min="3334" max="3334" width="12.33203125" style="3" bestFit="1" customWidth="1"/>
    <col min="3335" max="3335" width="9.5" style="3" bestFit="1" customWidth="1"/>
    <col min="3336" max="3336" width="9.6640625" style="3" bestFit="1" customWidth="1"/>
    <col min="3337" max="3337" width="13.5" style="3" customWidth="1"/>
    <col min="3338" max="3338" width="16.5" style="3" customWidth="1"/>
    <col min="3339" max="3339" width="9.1640625" style="3" customWidth="1"/>
    <col min="3340" max="3340" width="0.33203125" style="3" customWidth="1"/>
    <col min="3341" max="3566" width="9.1640625" style="3" customWidth="1"/>
    <col min="3567" max="3567" width="2.6640625" style="3" customWidth="1"/>
    <col min="3568" max="3568" width="24.33203125" style="3" customWidth="1"/>
    <col min="3569" max="3569" width="7.6640625" style="3" customWidth="1"/>
    <col min="3570" max="3570" width="19.83203125" style="3" customWidth="1"/>
    <col min="3571" max="3584" width="11.6640625" style="3"/>
    <col min="3585" max="3585" width="2.6640625" style="3" customWidth="1"/>
    <col min="3586" max="3586" width="47.6640625" style="3" bestFit="1" customWidth="1"/>
    <col min="3587" max="3587" width="13.33203125" style="3" bestFit="1" customWidth="1"/>
    <col min="3588" max="3588" width="19.83203125" style="3" customWidth="1"/>
    <col min="3589" max="3589" width="12.6640625" style="3" bestFit="1" customWidth="1"/>
    <col min="3590" max="3590" width="12.33203125" style="3" bestFit="1" customWidth="1"/>
    <col min="3591" max="3591" width="9.5" style="3" bestFit="1" customWidth="1"/>
    <col min="3592" max="3592" width="9.6640625" style="3" bestFit="1" customWidth="1"/>
    <col min="3593" max="3593" width="13.5" style="3" customWidth="1"/>
    <col min="3594" max="3594" width="16.5" style="3" customWidth="1"/>
    <col min="3595" max="3595" width="9.1640625" style="3" customWidth="1"/>
    <col min="3596" max="3596" width="0.33203125" style="3" customWidth="1"/>
    <col min="3597" max="3822" width="9.1640625" style="3" customWidth="1"/>
    <col min="3823" max="3823" width="2.6640625" style="3" customWidth="1"/>
    <col min="3824" max="3824" width="24.33203125" style="3" customWidth="1"/>
    <col min="3825" max="3825" width="7.6640625" style="3" customWidth="1"/>
    <col min="3826" max="3826" width="19.83203125" style="3" customWidth="1"/>
    <col min="3827" max="3840" width="11.6640625" style="3"/>
    <col min="3841" max="3841" width="2.6640625" style="3" customWidth="1"/>
    <col min="3842" max="3842" width="47.6640625" style="3" bestFit="1" customWidth="1"/>
    <col min="3843" max="3843" width="13.33203125" style="3" bestFit="1" customWidth="1"/>
    <col min="3844" max="3844" width="19.83203125" style="3" customWidth="1"/>
    <col min="3845" max="3845" width="12.6640625" style="3" bestFit="1" customWidth="1"/>
    <col min="3846" max="3846" width="12.33203125" style="3" bestFit="1" customWidth="1"/>
    <col min="3847" max="3847" width="9.5" style="3" bestFit="1" customWidth="1"/>
    <col min="3848" max="3848" width="9.6640625" style="3" bestFit="1" customWidth="1"/>
    <col min="3849" max="3849" width="13.5" style="3" customWidth="1"/>
    <col min="3850" max="3850" width="16.5" style="3" customWidth="1"/>
    <col min="3851" max="3851" width="9.1640625" style="3" customWidth="1"/>
    <col min="3852" max="3852" width="0.33203125" style="3" customWidth="1"/>
    <col min="3853" max="4078" width="9.1640625" style="3" customWidth="1"/>
    <col min="4079" max="4079" width="2.6640625" style="3" customWidth="1"/>
    <col min="4080" max="4080" width="24.33203125" style="3" customWidth="1"/>
    <col min="4081" max="4081" width="7.6640625" style="3" customWidth="1"/>
    <col min="4082" max="4082" width="19.83203125" style="3" customWidth="1"/>
    <col min="4083" max="4096" width="11.6640625" style="3"/>
    <col min="4097" max="4097" width="2.6640625" style="3" customWidth="1"/>
    <col min="4098" max="4098" width="47.6640625" style="3" bestFit="1" customWidth="1"/>
    <col min="4099" max="4099" width="13.33203125" style="3" bestFit="1" customWidth="1"/>
    <col min="4100" max="4100" width="19.83203125" style="3" customWidth="1"/>
    <col min="4101" max="4101" width="12.6640625" style="3" bestFit="1" customWidth="1"/>
    <col min="4102" max="4102" width="12.33203125" style="3" bestFit="1" customWidth="1"/>
    <col min="4103" max="4103" width="9.5" style="3" bestFit="1" customWidth="1"/>
    <col min="4104" max="4104" width="9.6640625" style="3" bestFit="1" customWidth="1"/>
    <col min="4105" max="4105" width="13.5" style="3" customWidth="1"/>
    <col min="4106" max="4106" width="16.5" style="3" customWidth="1"/>
    <col min="4107" max="4107" width="9.1640625" style="3" customWidth="1"/>
    <col min="4108" max="4108" width="0.33203125" style="3" customWidth="1"/>
    <col min="4109" max="4334" width="9.1640625" style="3" customWidth="1"/>
    <col min="4335" max="4335" width="2.6640625" style="3" customWidth="1"/>
    <col min="4336" max="4336" width="24.33203125" style="3" customWidth="1"/>
    <col min="4337" max="4337" width="7.6640625" style="3" customWidth="1"/>
    <col min="4338" max="4338" width="19.83203125" style="3" customWidth="1"/>
    <col min="4339" max="4352" width="11.6640625" style="3"/>
    <col min="4353" max="4353" width="2.6640625" style="3" customWidth="1"/>
    <col min="4354" max="4354" width="47.6640625" style="3" bestFit="1" customWidth="1"/>
    <col min="4355" max="4355" width="13.33203125" style="3" bestFit="1" customWidth="1"/>
    <col min="4356" max="4356" width="19.83203125" style="3" customWidth="1"/>
    <col min="4357" max="4357" width="12.6640625" style="3" bestFit="1" customWidth="1"/>
    <col min="4358" max="4358" width="12.33203125" style="3" bestFit="1" customWidth="1"/>
    <col min="4359" max="4359" width="9.5" style="3" bestFit="1" customWidth="1"/>
    <col min="4360" max="4360" width="9.6640625" style="3" bestFit="1" customWidth="1"/>
    <col min="4361" max="4361" width="13.5" style="3" customWidth="1"/>
    <col min="4362" max="4362" width="16.5" style="3" customWidth="1"/>
    <col min="4363" max="4363" width="9.1640625" style="3" customWidth="1"/>
    <col min="4364" max="4364" width="0.33203125" style="3" customWidth="1"/>
    <col min="4365" max="4590" width="9.1640625" style="3" customWidth="1"/>
    <col min="4591" max="4591" width="2.6640625" style="3" customWidth="1"/>
    <col min="4592" max="4592" width="24.33203125" style="3" customWidth="1"/>
    <col min="4593" max="4593" width="7.6640625" style="3" customWidth="1"/>
    <col min="4594" max="4594" width="19.83203125" style="3" customWidth="1"/>
    <col min="4595" max="4608" width="11.6640625" style="3"/>
    <col min="4609" max="4609" width="2.6640625" style="3" customWidth="1"/>
    <col min="4610" max="4610" width="47.6640625" style="3" bestFit="1" customWidth="1"/>
    <col min="4611" max="4611" width="13.33203125" style="3" bestFit="1" customWidth="1"/>
    <col min="4612" max="4612" width="19.83203125" style="3" customWidth="1"/>
    <col min="4613" max="4613" width="12.6640625" style="3" bestFit="1" customWidth="1"/>
    <col min="4614" max="4614" width="12.33203125" style="3" bestFit="1" customWidth="1"/>
    <col min="4615" max="4615" width="9.5" style="3" bestFit="1" customWidth="1"/>
    <col min="4616" max="4616" width="9.6640625" style="3" bestFit="1" customWidth="1"/>
    <col min="4617" max="4617" width="13.5" style="3" customWidth="1"/>
    <col min="4618" max="4618" width="16.5" style="3" customWidth="1"/>
    <col min="4619" max="4619" width="9.1640625" style="3" customWidth="1"/>
    <col min="4620" max="4620" width="0.33203125" style="3" customWidth="1"/>
    <col min="4621" max="4846" width="9.1640625" style="3" customWidth="1"/>
    <col min="4847" max="4847" width="2.6640625" style="3" customWidth="1"/>
    <col min="4848" max="4848" width="24.33203125" style="3" customWidth="1"/>
    <col min="4849" max="4849" width="7.6640625" style="3" customWidth="1"/>
    <col min="4850" max="4850" width="19.83203125" style="3" customWidth="1"/>
    <col min="4851" max="4864" width="11.6640625" style="3"/>
    <col min="4865" max="4865" width="2.6640625" style="3" customWidth="1"/>
    <col min="4866" max="4866" width="47.6640625" style="3" bestFit="1" customWidth="1"/>
    <col min="4867" max="4867" width="13.33203125" style="3" bestFit="1" customWidth="1"/>
    <col min="4868" max="4868" width="19.83203125" style="3" customWidth="1"/>
    <col min="4869" max="4869" width="12.6640625" style="3" bestFit="1" customWidth="1"/>
    <col min="4870" max="4870" width="12.33203125" style="3" bestFit="1" customWidth="1"/>
    <col min="4871" max="4871" width="9.5" style="3" bestFit="1" customWidth="1"/>
    <col min="4872" max="4872" width="9.6640625" style="3" bestFit="1" customWidth="1"/>
    <col min="4873" max="4873" width="13.5" style="3" customWidth="1"/>
    <col min="4874" max="4874" width="16.5" style="3" customWidth="1"/>
    <col min="4875" max="4875" width="9.1640625" style="3" customWidth="1"/>
    <col min="4876" max="4876" width="0.33203125" style="3" customWidth="1"/>
    <col min="4877" max="5102" width="9.1640625" style="3" customWidth="1"/>
    <col min="5103" max="5103" width="2.6640625" style="3" customWidth="1"/>
    <col min="5104" max="5104" width="24.33203125" style="3" customWidth="1"/>
    <col min="5105" max="5105" width="7.6640625" style="3" customWidth="1"/>
    <col min="5106" max="5106" width="19.83203125" style="3" customWidth="1"/>
    <col min="5107" max="5120" width="11.6640625" style="3"/>
    <col min="5121" max="5121" width="2.6640625" style="3" customWidth="1"/>
    <col min="5122" max="5122" width="47.6640625" style="3" bestFit="1" customWidth="1"/>
    <col min="5123" max="5123" width="13.33203125" style="3" bestFit="1" customWidth="1"/>
    <col min="5124" max="5124" width="19.83203125" style="3" customWidth="1"/>
    <col min="5125" max="5125" width="12.6640625" style="3" bestFit="1" customWidth="1"/>
    <col min="5126" max="5126" width="12.33203125" style="3" bestFit="1" customWidth="1"/>
    <col min="5127" max="5127" width="9.5" style="3" bestFit="1" customWidth="1"/>
    <col min="5128" max="5128" width="9.6640625" style="3" bestFit="1" customWidth="1"/>
    <col min="5129" max="5129" width="13.5" style="3" customWidth="1"/>
    <col min="5130" max="5130" width="16.5" style="3" customWidth="1"/>
    <col min="5131" max="5131" width="9.1640625" style="3" customWidth="1"/>
    <col min="5132" max="5132" width="0.33203125" style="3" customWidth="1"/>
    <col min="5133" max="5358" width="9.1640625" style="3" customWidth="1"/>
    <col min="5359" max="5359" width="2.6640625" style="3" customWidth="1"/>
    <col min="5360" max="5360" width="24.33203125" style="3" customWidth="1"/>
    <col min="5361" max="5361" width="7.6640625" style="3" customWidth="1"/>
    <col min="5362" max="5362" width="19.83203125" style="3" customWidth="1"/>
    <col min="5363" max="5376" width="11.6640625" style="3"/>
    <col min="5377" max="5377" width="2.6640625" style="3" customWidth="1"/>
    <col min="5378" max="5378" width="47.6640625" style="3" bestFit="1" customWidth="1"/>
    <col min="5379" max="5379" width="13.33203125" style="3" bestFit="1" customWidth="1"/>
    <col min="5380" max="5380" width="19.83203125" style="3" customWidth="1"/>
    <col min="5381" max="5381" width="12.6640625" style="3" bestFit="1" customWidth="1"/>
    <col min="5382" max="5382" width="12.33203125" style="3" bestFit="1" customWidth="1"/>
    <col min="5383" max="5383" width="9.5" style="3" bestFit="1" customWidth="1"/>
    <col min="5384" max="5384" width="9.6640625" style="3" bestFit="1" customWidth="1"/>
    <col min="5385" max="5385" width="13.5" style="3" customWidth="1"/>
    <col min="5386" max="5386" width="16.5" style="3" customWidth="1"/>
    <col min="5387" max="5387" width="9.1640625" style="3" customWidth="1"/>
    <col min="5388" max="5388" width="0.33203125" style="3" customWidth="1"/>
    <col min="5389" max="5614" width="9.1640625" style="3" customWidth="1"/>
    <col min="5615" max="5615" width="2.6640625" style="3" customWidth="1"/>
    <col min="5616" max="5616" width="24.33203125" style="3" customWidth="1"/>
    <col min="5617" max="5617" width="7.6640625" style="3" customWidth="1"/>
    <col min="5618" max="5618" width="19.83203125" style="3" customWidth="1"/>
    <col min="5619" max="5632" width="11.6640625" style="3"/>
    <col min="5633" max="5633" width="2.6640625" style="3" customWidth="1"/>
    <col min="5634" max="5634" width="47.6640625" style="3" bestFit="1" customWidth="1"/>
    <col min="5635" max="5635" width="13.33203125" style="3" bestFit="1" customWidth="1"/>
    <col min="5636" max="5636" width="19.83203125" style="3" customWidth="1"/>
    <col min="5637" max="5637" width="12.6640625" style="3" bestFit="1" customWidth="1"/>
    <col min="5638" max="5638" width="12.33203125" style="3" bestFit="1" customWidth="1"/>
    <col min="5639" max="5639" width="9.5" style="3" bestFit="1" customWidth="1"/>
    <col min="5640" max="5640" width="9.6640625" style="3" bestFit="1" customWidth="1"/>
    <col min="5641" max="5641" width="13.5" style="3" customWidth="1"/>
    <col min="5642" max="5642" width="16.5" style="3" customWidth="1"/>
    <col min="5643" max="5643" width="9.1640625" style="3" customWidth="1"/>
    <col min="5644" max="5644" width="0.33203125" style="3" customWidth="1"/>
    <col min="5645" max="5870" width="9.1640625" style="3" customWidth="1"/>
    <col min="5871" max="5871" width="2.6640625" style="3" customWidth="1"/>
    <col min="5872" max="5872" width="24.33203125" style="3" customWidth="1"/>
    <col min="5873" max="5873" width="7.6640625" style="3" customWidth="1"/>
    <col min="5874" max="5874" width="19.83203125" style="3" customWidth="1"/>
    <col min="5875" max="5888" width="11.6640625" style="3"/>
    <col min="5889" max="5889" width="2.6640625" style="3" customWidth="1"/>
    <col min="5890" max="5890" width="47.6640625" style="3" bestFit="1" customWidth="1"/>
    <col min="5891" max="5891" width="13.33203125" style="3" bestFit="1" customWidth="1"/>
    <col min="5892" max="5892" width="19.83203125" style="3" customWidth="1"/>
    <col min="5893" max="5893" width="12.6640625" style="3" bestFit="1" customWidth="1"/>
    <col min="5894" max="5894" width="12.33203125" style="3" bestFit="1" customWidth="1"/>
    <col min="5895" max="5895" width="9.5" style="3" bestFit="1" customWidth="1"/>
    <col min="5896" max="5896" width="9.6640625" style="3" bestFit="1" customWidth="1"/>
    <col min="5897" max="5897" width="13.5" style="3" customWidth="1"/>
    <col min="5898" max="5898" width="16.5" style="3" customWidth="1"/>
    <col min="5899" max="5899" width="9.1640625" style="3" customWidth="1"/>
    <col min="5900" max="5900" width="0.33203125" style="3" customWidth="1"/>
    <col min="5901" max="6126" width="9.1640625" style="3" customWidth="1"/>
    <col min="6127" max="6127" width="2.6640625" style="3" customWidth="1"/>
    <col min="6128" max="6128" width="24.33203125" style="3" customWidth="1"/>
    <col min="6129" max="6129" width="7.6640625" style="3" customWidth="1"/>
    <col min="6130" max="6130" width="19.83203125" style="3" customWidth="1"/>
    <col min="6131" max="6144" width="11.6640625" style="3"/>
    <col min="6145" max="6145" width="2.6640625" style="3" customWidth="1"/>
    <col min="6146" max="6146" width="47.6640625" style="3" bestFit="1" customWidth="1"/>
    <col min="6147" max="6147" width="13.33203125" style="3" bestFit="1" customWidth="1"/>
    <col min="6148" max="6148" width="19.83203125" style="3" customWidth="1"/>
    <col min="6149" max="6149" width="12.6640625" style="3" bestFit="1" customWidth="1"/>
    <col min="6150" max="6150" width="12.33203125" style="3" bestFit="1" customWidth="1"/>
    <col min="6151" max="6151" width="9.5" style="3" bestFit="1" customWidth="1"/>
    <col min="6152" max="6152" width="9.6640625" style="3" bestFit="1" customWidth="1"/>
    <col min="6153" max="6153" width="13.5" style="3" customWidth="1"/>
    <col min="6154" max="6154" width="16.5" style="3" customWidth="1"/>
    <col min="6155" max="6155" width="9.1640625" style="3" customWidth="1"/>
    <col min="6156" max="6156" width="0.33203125" style="3" customWidth="1"/>
    <col min="6157" max="6382" width="9.1640625" style="3" customWidth="1"/>
    <col min="6383" max="6383" width="2.6640625" style="3" customWidth="1"/>
    <col min="6384" max="6384" width="24.33203125" style="3" customWidth="1"/>
    <col min="6385" max="6385" width="7.6640625" style="3" customWidth="1"/>
    <col min="6386" max="6386" width="19.83203125" style="3" customWidth="1"/>
    <col min="6387" max="6400" width="11.6640625" style="3"/>
    <col min="6401" max="6401" width="2.6640625" style="3" customWidth="1"/>
    <col min="6402" max="6402" width="47.6640625" style="3" bestFit="1" customWidth="1"/>
    <col min="6403" max="6403" width="13.33203125" style="3" bestFit="1" customWidth="1"/>
    <col min="6404" max="6404" width="19.83203125" style="3" customWidth="1"/>
    <col min="6405" max="6405" width="12.6640625" style="3" bestFit="1" customWidth="1"/>
    <col min="6406" max="6406" width="12.33203125" style="3" bestFit="1" customWidth="1"/>
    <col min="6407" max="6407" width="9.5" style="3" bestFit="1" customWidth="1"/>
    <col min="6408" max="6408" width="9.6640625" style="3" bestFit="1" customWidth="1"/>
    <col min="6409" max="6409" width="13.5" style="3" customWidth="1"/>
    <col min="6410" max="6410" width="16.5" style="3" customWidth="1"/>
    <col min="6411" max="6411" width="9.1640625" style="3" customWidth="1"/>
    <col min="6412" max="6412" width="0.33203125" style="3" customWidth="1"/>
    <col min="6413" max="6638" width="9.1640625" style="3" customWidth="1"/>
    <col min="6639" max="6639" width="2.6640625" style="3" customWidth="1"/>
    <col min="6640" max="6640" width="24.33203125" style="3" customWidth="1"/>
    <col min="6641" max="6641" width="7.6640625" style="3" customWidth="1"/>
    <col min="6642" max="6642" width="19.83203125" style="3" customWidth="1"/>
    <col min="6643" max="6656" width="11.6640625" style="3"/>
    <col min="6657" max="6657" width="2.6640625" style="3" customWidth="1"/>
    <col min="6658" max="6658" width="47.6640625" style="3" bestFit="1" customWidth="1"/>
    <col min="6659" max="6659" width="13.33203125" style="3" bestFit="1" customWidth="1"/>
    <col min="6660" max="6660" width="19.83203125" style="3" customWidth="1"/>
    <col min="6661" max="6661" width="12.6640625" style="3" bestFit="1" customWidth="1"/>
    <col min="6662" max="6662" width="12.33203125" style="3" bestFit="1" customWidth="1"/>
    <col min="6663" max="6663" width="9.5" style="3" bestFit="1" customWidth="1"/>
    <col min="6664" max="6664" width="9.6640625" style="3" bestFit="1" customWidth="1"/>
    <col min="6665" max="6665" width="13.5" style="3" customWidth="1"/>
    <col min="6666" max="6666" width="16.5" style="3" customWidth="1"/>
    <col min="6667" max="6667" width="9.1640625" style="3" customWidth="1"/>
    <col min="6668" max="6668" width="0.33203125" style="3" customWidth="1"/>
    <col min="6669" max="6894" width="9.1640625" style="3" customWidth="1"/>
    <col min="6895" max="6895" width="2.6640625" style="3" customWidth="1"/>
    <col min="6896" max="6896" width="24.33203125" style="3" customWidth="1"/>
    <col min="6897" max="6897" width="7.6640625" style="3" customWidth="1"/>
    <col min="6898" max="6898" width="19.83203125" style="3" customWidth="1"/>
    <col min="6899" max="6912" width="11.6640625" style="3"/>
    <col min="6913" max="6913" width="2.6640625" style="3" customWidth="1"/>
    <col min="6914" max="6914" width="47.6640625" style="3" bestFit="1" customWidth="1"/>
    <col min="6915" max="6915" width="13.33203125" style="3" bestFit="1" customWidth="1"/>
    <col min="6916" max="6916" width="19.83203125" style="3" customWidth="1"/>
    <col min="6917" max="6917" width="12.6640625" style="3" bestFit="1" customWidth="1"/>
    <col min="6918" max="6918" width="12.33203125" style="3" bestFit="1" customWidth="1"/>
    <col min="6919" max="6919" width="9.5" style="3" bestFit="1" customWidth="1"/>
    <col min="6920" max="6920" width="9.6640625" style="3" bestFit="1" customWidth="1"/>
    <col min="6921" max="6921" width="13.5" style="3" customWidth="1"/>
    <col min="6922" max="6922" width="16.5" style="3" customWidth="1"/>
    <col min="6923" max="6923" width="9.1640625" style="3" customWidth="1"/>
    <col min="6924" max="6924" width="0.33203125" style="3" customWidth="1"/>
    <col min="6925" max="7150" width="9.1640625" style="3" customWidth="1"/>
    <col min="7151" max="7151" width="2.6640625" style="3" customWidth="1"/>
    <col min="7152" max="7152" width="24.33203125" style="3" customWidth="1"/>
    <col min="7153" max="7153" width="7.6640625" style="3" customWidth="1"/>
    <col min="7154" max="7154" width="19.83203125" style="3" customWidth="1"/>
    <col min="7155" max="7168" width="11.6640625" style="3"/>
    <col min="7169" max="7169" width="2.6640625" style="3" customWidth="1"/>
    <col min="7170" max="7170" width="47.6640625" style="3" bestFit="1" customWidth="1"/>
    <col min="7171" max="7171" width="13.33203125" style="3" bestFit="1" customWidth="1"/>
    <col min="7172" max="7172" width="19.83203125" style="3" customWidth="1"/>
    <col min="7173" max="7173" width="12.6640625" style="3" bestFit="1" customWidth="1"/>
    <col min="7174" max="7174" width="12.33203125" style="3" bestFit="1" customWidth="1"/>
    <col min="7175" max="7175" width="9.5" style="3" bestFit="1" customWidth="1"/>
    <col min="7176" max="7176" width="9.6640625" style="3" bestFit="1" customWidth="1"/>
    <col min="7177" max="7177" width="13.5" style="3" customWidth="1"/>
    <col min="7178" max="7178" width="16.5" style="3" customWidth="1"/>
    <col min="7179" max="7179" width="9.1640625" style="3" customWidth="1"/>
    <col min="7180" max="7180" width="0.33203125" style="3" customWidth="1"/>
    <col min="7181" max="7406" width="9.1640625" style="3" customWidth="1"/>
    <col min="7407" max="7407" width="2.6640625" style="3" customWidth="1"/>
    <col min="7408" max="7408" width="24.33203125" style="3" customWidth="1"/>
    <col min="7409" max="7409" width="7.6640625" style="3" customWidth="1"/>
    <col min="7410" max="7410" width="19.83203125" style="3" customWidth="1"/>
    <col min="7411" max="7424" width="11.6640625" style="3"/>
    <col min="7425" max="7425" width="2.6640625" style="3" customWidth="1"/>
    <col min="7426" max="7426" width="47.6640625" style="3" bestFit="1" customWidth="1"/>
    <col min="7427" max="7427" width="13.33203125" style="3" bestFit="1" customWidth="1"/>
    <col min="7428" max="7428" width="19.83203125" style="3" customWidth="1"/>
    <col min="7429" max="7429" width="12.6640625" style="3" bestFit="1" customWidth="1"/>
    <col min="7430" max="7430" width="12.33203125" style="3" bestFit="1" customWidth="1"/>
    <col min="7431" max="7431" width="9.5" style="3" bestFit="1" customWidth="1"/>
    <col min="7432" max="7432" width="9.6640625" style="3" bestFit="1" customWidth="1"/>
    <col min="7433" max="7433" width="13.5" style="3" customWidth="1"/>
    <col min="7434" max="7434" width="16.5" style="3" customWidth="1"/>
    <col min="7435" max="7435" width="9.1640625" style="3" customWidth="1"/>
    <col min="7436" max="7436" width="0.33203125" style="3" customWidth="1"/>
    <col min="7437" max="7662" width="9.1640625" style="3" customWidth="1"/>
    <col min="7663" max="7663" width="2.6640625" style="3" customWidth="1"/>
    <col min="7664" max="7664" width="24.33203125" style="3" customWidth="1"/>
    <col min="7665" max="7665" width="7.6640625" style="3" customWidth="1"/>
    <col min="7666" max="7666" width="19.83203125" style="3" customWidth="1"/>
    <col min="7667" max="7680" width="11.6640625" style="3"/>
    <col min="7681" max="7681" width="2.6640625" style="3" customWidth="1"/>
    <col min="7682" max="7682" width="47.6640625" style="3" bestFit="1" customWidth="1"/>
    <col min="7683" max="7683" width="13.33203125" style="3" bestFit="1" customWidth="1"/>
    <col min="7684" max="7684" width="19.83203125" style="3" customWidth="1"/>
    <col min="7685" max="7685" width="12.6640625" style="3" bestFit="1" customWidth="1"/>
    <col min="7686" max="7686" width="12.33203125" style="3" bestFit="1" customWidth="1"/>
    <col min="7687" max="7687" width="9.5" style="3" bestFit="1" customWidth="1"/>
    <col min="7688" max="7688" width="9.6640625" style="3" bestFit="1" customWidth="1"/>
    <col min="7689" max="7689" width="13.5" style="3" customWidth="1"/>
    <col min="7690" max="7690" width="16.5" style="3" customWidth="1"/>
    <col min="7691" max="7691" width="9.1640625" style="3" customWidth="1"/>
    <col min="7692" max="7692" width="0.33203125" style="3" customWidth="1"/>
    <col min="7693" max="7918" width="9.1640625" style="3" customWidth="1"/>
    <col min="7919" max="7919" width="2.6640625" style="3" customWidth="1"/>
    <col min="7920" max="7920" width="24.33203125" style="3" customWidth="1"/>
    <col min="7921" max="7921" width="7.6640625" style="3" customWidth="1"/>
    <col min="7922" max="7922" width="19.83203125" style="3" customWidth="1"/>
    <col min="7923" max="7936" width="11.6640625" style="3"/>
    <col min="7937" max="7937" width="2.6640625" style="3" customWidth="1"/>
    <col min="7938" max="7938" width="47.6640625" style="3" bestFit="1" customWidth="1"/>
    <col min="7939" max="7939" width="13.33203125" style="3" bestFit="1" customWidth="1"/>
    <col min="7940" max="7940" width="19.83203125" style="3" customWidth="1"/>
    <col min="7941" max="7941" width="12.6640625" style="3" bestFit="1" customWidth="1"/>
    <col min="7942" max="7942" width="12.33203125" style="3" bestFit="1" customWidth="1"/>
    <col min="7943" max="7943" width="9.5" style="3" bestFit="1" customWidth="1"/>
    <col min="7944" max="7944" width="9.6640625" style="3" bestFit="1" customWidth="1"/>
    <col min="7945" max="7945" width="13.5" style="3" customWidth="1"/>
    <col min="7946" max="7946" width="16.5" style="3" customWidth="1"/>
    <col min="7947" max="7947" width="9.1640625" style="3" customWidth="1"/>
    <col min="7948" max="7948" width="0.33203125" style="3" customWidth="1"/>
    <col min="7949" max="8174" width="9.1640625" style="3" customWidth="1"/>
    <col min="8175" max="8175" width="2.6640625" style="3" customWidth="1"/>
    <col min="8176" max="8176" width="24.33203125" style="3" customWidth="1"/>
    <col min="8177" max="8177" width="7.6640625" style="3" customWidth="1"/>
    <col min="8178" max="8178" width="19.83203125" style="3" customWidth="1"/>
    <col min="8179" max="8192" width="11.6640625" style="3"/>
    <col min="8193" max="8193" width="2.6640625" style="3" customWidth="1"/>
    <col min="8194" max="8194" width="47.6640625" style="3" bestFit="1" customWidth="1"/>
    <col min="8195" max="8195" width="13.33203125" style="3" bestFit="1" customWidth="1"/>
    <col min="8196" max="8196" width="19.83203125" style="3" customWidth="1"/>
    <col min="8197" max="8197" width="12.6640625" style="3" bestFit="1" customWidth="1"/>
    <col min="8198" max="8198" width="12.33203125" style="3" bestFit="1" customWidth="1"/>
    <col min="8199" max="8199" width="9.5" style="3" bestFit="1" customWidth="1"/>
    <col min="8200" max="8200" width="9.6640625" style="3" bestFit="1" customWidth="1"/>
    <col min="8201" max="8201" width="13.5" style="3" customWidth="1"/>
    <col min="8202" max="8202" width="16.5" style="3" customWidth="1"/>
    <col min="8203" max="8203" width="9.1640625" style="3" customWidth="1"/>
    <col min="8204" max="8204" width="0.33203125" style="3" customWidth="1"/>
    <col min="8205" max="8430" width="9.1640625" style="3" customWidth="1"/>
    <col min="8431" max="8431" width="2.6640625" style="3" customWidth="1"/>
    <col min="8432" max="8432" width="24.33203125" style="3" customWidth="1"/>
    <col min="8433" max="8433" width="7.6640625" style="3" customWidth="1"/>
    <col min="8434" max="8434" width="19.83203125" style="3" customWidth="1"/>
    <col min="8435" max="8448" width="11.6640625" style="3"/>
    <col min="8449" max="8449" width="2.6640625" style="3" customWidth="1"/>
    <col min="8450" max="8450" width="47.6640625" style="3" bestFit="1" customWidth="1"/>
    <col min="8451" max="8451" width="13.33203125" style="3" bestFit="1" customWidth="1"/>
    <col min="8452" max="8452" width="19.83203125" style="3" customWidth="1"/>
    <col min="8453" max="8453" width="12.6640625" style="3" bestFit="1" customWidth="1"/>
    <col min="8454" max="8454" width="12.33203125" style="3" bestFit="1" customWidth="1"/>
    <col min="8455" max="8455" width="9.5" style="3" bestFit="1" customWidth="1"/>
    <col min="8456" max="8456" width="9.6640625" style="3" bestFit="1" customWidth="1"/>
    <col min="8457" max="8457" width="13.5" style="3" customWidth="1"/>
    <col min="8458" max="8458" width="16.5" style="3" customWidth="1"/>
    <col min="8459" max="8459" width="9.1640625" style="3" customWidth="1"/>
    <col min="8460" max="8460" width="0.33203125" style="3" customWidth="1"/>
    <col min="8461" max="8686" width="9.1640625" style="3" customWidth="1"/>
    <col min="8687" max="8687" width="2.6640625" style="3" customWidth="1"/>
    <col min="8688" max="8688" width="24.33203125" style="3" customWidth="1"/>
    <col min="8689" max="8689" width="7.6640625" style="3" customWidth="1"/>
    <col min="8690" max="8690" width="19.83203125" style="3" customWidth="1"/>
    <col min="8691" max="8704" width="11.6640625" style="3"/>
    <col min="8705" max="8705" width="2.6640625" style="3" customWidth="1"/>
    <col min="8706" max="8706" width="47.6640625" style="3" bestFit="1" customWidth="1"/>
    <col min="8707" max="8707" width="13.33203125" style="3" bestFit="1" customWidth="1"/>
    <col min="8708" max="8708" width="19.83203125" style="3" customWidth="1"/>
    <col min="8709" max="8709" width="12.6640625" style="3" bestFit="1" customWidth="1"/>
    <col min="8710" max="8710" width="12.33203125" style="3" bestFit="1" customWidth="1"/>
    <col min="8711" max="8711" width="9.5" style="3" bestFit="1" customWidth="1"/>
    <col min="8712" max="8712" width="9.6640625" style="3" bestFit="1" customWidth="1"/>
    <col min="8713" max="8713" width="13.5" style="3" customWidth="1"/>
    <col min="8714" max="8714" width="16.5" style="3" customWidth="1"/>
    <col min="8715" max="8715" width="9.1640625" style="3" customWidth="1"/>
    <col min="8716" max="8716" width="0.33203125" style="3" customWidth="1"/>
    <col min="8717" max="8942" width="9.1640625" style="3" customWidth="1"/>
    <col min="8943" max="8943" width="2.6640625" style="3" customWidth="1"/>
    <col min="8944" max="8944" width="24.33203125" style="3" customWidth="1"/>
    <col min="8945" max="8945" width="7.6640625" style="3" customWidth="1"/>
    <col min="8946" max="8946" width="19.83203125" style="3" customWidth="1"/>
    <col min="8947" max="8960" width="11.6640625" style="3"/>
    <col min="8961" max="8961" width="2.6640625" style="3" customWidth="1"/>
    <col min="8962" max="8962" width="47.6640625" style="3" bestFit="1" customWidth="1"/>
    <col min="8963" max="8963" width="13.33203125" style="3" bestFit="1" customWidth="1"/>
    <col min="8964" max="8964" width="19.83203125" style="3" customWidth="1"/>
    <col min="8965" max="8965" width="12.6640625" style="3" bestFit="1" customWidth="1"/>
    <col min="8966" max="8966" width="12.33203125" style="3" bestFit="1" customWidth="1"/>
    <col min="8967" max="8967" width="9.5" style="3" bestFit="1" customWidth="1"/>
    <col min="8968" max="8968" width="9.6640625" style="3" bestFit="1" customWidth="1"/>
    <col min="8969" max="8969" width="13.5" style="3" customWidth="1"/>
    <col min="8970" max="8970" width="16.5" style="3" customWidth="1"/>
    <col min="8971" max="8971" width="9.1640625" style="3" customWidth="1"/>
    <col min="8972" max="8972" width="0.33203125" style="3" customWidth="1"/>
    <col min="8973" max="9198" width="9.1640625" style="3" customWidth="1"/>
    <col min="9199" max="9199" width="2.6640625" style="3" customWidth="1"/>
    <col min="9200" max="9200" width="24.33203125" style="3" customWidth="1"/>
    <col min="9201" max="9201" width="7.6640625" style="3" customWidth="1"/>
    <col min="9202" max="9202" width="19.83203125" style="3" customWidth="1"/>
    <col min="9203" max="9216" width="11.6640625" style="3"/>
    <col min="9217" max="9217" width="2.6640625" style="3" customWidth="1"/>
    <col min="9218" max="9218" width="47.6640625" style="3" bestFit="1" customWidth="1"/>
    <col min="9219" max="9219" width="13.33203125" style="3" bestFit="1" customWidth="1"/>
    <col min="9220" max="9220" width="19.83203125" style="3" customWidth="1"/>
    <col min="9221" max="9221" width="12.6640625" style="3" bestFit="1" customWidth="1"/>
    <col min="9222" max="9222" width="12.33203125" style="3" bestFit="1" customWidth="1"/>
    <col min="9223" max="9223" width="9.5" style="3" bestFit="1" customWidth="1"/>
    <col min="9224" max="9224" width="9.6640625" style="3" bestFit="1" customWidth="1"/>
    <col min="9225" max="9225" width="13.5" style="3" customWidth="1"/>
    <col min="9226" max="9226" width="16.5" style="3" customWidth="1"/>
    <col min="9227" max="9227" width="9.1640625" style="3" customWidth="1"/>
    <col min="9228" max="9228" width="0.33203125" style="3" customWidth="1"/>
    <col min="9229" max="9454" width="9.1640625" style="3" customWidth="1"/>
    <col min="9455" max="9455" width="2.6640625" style="3" customWidth="1"/>
    <col min="9456" max="9456" width="24.33203125" style="3" customWidth="1"/>
    <col min="9457" max="9457" width="7.6640625" style="3" customWidth="1"/>
    <col min="9458" max="9458" width="19.83203125" style="3" customWidth="1"/>
    <col min="9459" max="9472" width="11.6640625" style="3"/>
    <col min="9473" max="9473" width="2.6640625" style="3" customWidth="1"/>
    <col min="9474" max="9474" width="47.6640625" style="3" bestFit="1" customWidth="1"/>
    <col min="9475" max="9475" width="13.33203125" style="3" bestFit="1" customWidth="1"/>
    <col min="9476" max="9476" width="19.83203125" style="3" customWidth="1"/>
    <col min="9477" max="9477" width="12.6640625" style="3" bestFit="1" customWidth="1"/>
    <col min="9478" max="9478" width="12.33203125" style="3" bestFit="1" customWidth="1"/>
    <col min="9479" max="9479" width="9.5" style="3" bestFit="1" customWidth="1"/>
    <col min="9480" max="9480" width="9.6640625" style="3" bestFit="1" customWidth="1"/>
    <col min="9481" max="9481" width="13.5" style="3" customWidth="1"/>
    <col min="9482" max="9482" width="16.5" style="3" customWidth="1"/>
    <col min="9483" max="9483" width="9.1640625" style="3" customWidth="1"/>
    <col min="9484" max="9484" width="0.33203125" style="3" customWidth="1"/>
    <col min="9485" max="9710" width="9.1640625" style="3" customWidth="1"/>
    <col min="9711" max="9711" width="2.6640625" style="3" customWidth="1"/>
    <col min="9712" max="9712" width="24.33203125" style="3" customWidth="1"/>
    <col min="9713" max="9713" width="7.6640625" style="3" customWidth="1"/>
    <col min="9714" max="9714" width="19.83203125" style="3" customWidth="1"/>
    <col min="9715" max="9728" width="11.6640625" style="3"/>
    <col min="9729" max="9729" width="2.6640625" style="3" customWidth="1"/>
    <col min="9730" max="9730" width="47.6640625" style="3" bestFit="1" customWidth="1"/>
    <col min="9731" max="9731" width="13.33203125" style="3" bestFit="1" customWidth="1"/>
    <col min="9732" max="9732" width="19.83203125" style="3" customWidth="1"/>
    <col min="9733" max="9733" width="12.6640625" style="3" bestFit="1" customWidth="1"/>
    <col min="9734" max="9734" width="12.33203125" style="3" bestFit="1" customWidth="1"/>
    <col min="9735" max="9735" width="9.5" style="3" bestFit="1" customWidth="1"/>
    <col min="9736" max="9736" width="9.6640625" style="3" bestFit="1" customWidth="1"/>
    <col min="9737" max="9737" width="13.5" style="3" customWidth="1"/>
    <col min="9738" max="9738" width="16.5" style="3" customWidth="1"/>
    <col min="9739" max="9739" width="9.1640625" style="3" customWidth="1"/>
    <col min="9740" max="9740" width="0.33203125" style="3" customWidth="1"/>
    <col min="9741" max="9966" width="9.1640625" style="3" customWidth="1"/>
    <col min="9967" max="9967" width="2.6640625" style="3" customWidth="1"/>
    <col min="9968" max="9968" width="24.33203125" style="3" customWidth="1"/>
    <col min="9969" max="9969" width="7.6640625" style="3" customWidth="1"/>
    <col min="9970" max="9970" width="19.83203125" style="3" customWidth="1"/>
    <col min="9971" max="9984" width="11.6640625" style="3"/>
    <col min="9985" max="9985" width="2.6640625" style="3" customWidth="1"/>
    <col min="9986" max="9986" width="47.6640625" style="3" bestFit="1" customWidth="1"/>
    <col min="9987" max="9987" width="13.33203125" style="3" bestFit="1" customWidth="1"/>
    <col min="9988" max="9988" width="19.83203125" style="3" customWidth="1"/>
    <col min="9989" max="9989" width="12.6640625" style="3" bestFit="1" customWidth="1"/>
    <col min="9990" max="9990" width="12.33203125" style="3" bestFit="1" customWidth="1"/>
    <col min="9991" max="9991" width="9.5" style="3" bestFit="1" customWidth="1"/>
    <col min="9992" max="9992" width="9.6640625" style="3" bestFit="1" customWidth="1"/>
    <col min="9993" max="9993" width="13.5" style="3" customWidth="1"/>
    <col min="9994" max="9994" width="16.5" style="3" customWidth="1"/>
    <col min="9995" max="9995" width="9.1640625" style="3" customWidth="1"/>
    <col min="9996" max="9996" width="0.33203125" style="3" customWidth="1"/>
    <col min="9997" max="10222" width="9.1640625" style="3" customWidth="1"/>
    <col min="10223" max="10223" width="2.6640625" style="3" customWidth="1"/>
    <col min="10224" max="10224" width="24.33203125" style="3" customWidth="1"/>
    <col min="10225" max="10225" width="7.6640625" style="3" customWidth="1"/>
    <col min="10226" max="10226" width="19.83203125" style="3" customWidth="1"/>
    <col min="10227" max="10240" width="11.6640625" style="3"/>
    <col min="10241" max="10241" width="2.6640625" style="3" customWidth="1"/>
    <col min="10242" max="10242" width="47.6640625" style="3" bestFit="1" customWidth="1"/>
    <col min="10243" max="10243" width="13.33203125" style="3" bestFit="1" customWidth="1"/>
    <col min="10244" max="10244" width="19.83203125" style="3" customWidth="1"/>
    <col min="10245" max="10245" width="12.6640625" style="3" bestFit="1" customWidth="1"/>
    <col min="10246" max="10246" width="12.33203125" style="3" bestFit="1" customWidth="1"/>
    <col min="10247" max="10247" width="9.5" style="3" bestFit="1" customWidth="1"/>
    <col min="10248" max="10248" width="9.6640625" style="3" bestFit="1" customWidth="1"/>
    <col min="10249" max="10249" width="13.5" style="3" customWidth="1"/>
    <col min="10250" max="10250" width="16.5" style="3" customWidth="1"/>
    <col min="10251" max="10251" width="9.1640625" style="3" customWidth="1"/>
    <col min="10252" max="10252" width="0.33203125" style="3" customWidth="1"/>
    <col min="10253" max="10478" width="9.1640625" style="3" customWidth="1"/>
    <col min="10479" max="10479" width="2.6640625" style="3" customWidth="1"/>
    <col min="10480" max="10480" width="24.33203125" style="3" customWidth="1"/>
    <col min="10481" max="10481" width="7.6640625" style="3" customWidth="1"/>
    <col min="10482" max="10482" width="19.83203125" style="3" customWidth="1"/>
    <col min="10483" max="10496" width="11.6640625" style="3"/>
    <col min="10497" max="10497" width="2.6640625" style="3" customWidth="1"/>
    <col min="10498" max="10498" width="47.6640625" style="3" bestFit="1" customWidth="1"/>
    <col min="10499" max="10499" width="13.33203125" style="3" bestFit="1" customWidth="1"/>
    <col min="10500" max="10500" width="19.83203125" style="3" customWidth="1"/>
    <col min="10501" max="10501" width="12.6640625" style="3" bestFit="1" customWidth="1"/>
    <col min="10502" max="10502" width="12.33203125" style="3" bestFit="1" customWidth="1"/>
    <col min="10503" max="10503" width="9.5" style="3" bestFit="1" customWidth="1"/>
    <col min="10504" max="10504" width="9.6640625" style="3" bestFit="1" customWidth="1"/>
    <col min="10505" max="10505" width="13.5" style="3" customWidth="1"/>
    <col min="10506" max="10506" width="16.5" style="3" customWidth="1"/>
    <col min="10507" max="10507" width="9.1640625" style="3" customWidth="1"/>
    <col min="10508" max="10508" width="0.33203125" style="3" customWidth="1"/>
    <col min="10509" max="10734" width="9.1640625" style="3" customWidth="1"/>
    <col min="10735" max="10735" width="2.6640625" style="3" customWidth="1"/>
    <col min="10736" max="10736" width="24.33203125" style="3" customWidth="1"/>
    <col min="10737" max="10737" width="7.6640625" style="3" customWidth="1"/>
    <col min="10738" max="10738" width="19.83203125" style="3" customWidth="1"/>
    <col min="10739" max="10752" width="11.6640625" style="3"/>
    <col min="10753" max="10753" width="2.6640625" style="3" customWidth="1"/>
    <col min="10754" max="10754" width="47.6640625" style="3" bestFit="1" customWidth="1"/>
    <col min="10755" max="10755" width="13.33203125" style="3" bestFit="1" customWidth="1"/>
    <col min="10756" max="10756" width="19.83203125" style="3" customWidth="1"/>
    <col min="10757" max="10757" width="12.6640625" style="3" bestFit="1" customWidth="1"/>
    <col min="10758" max="10758" width="12.33203125" style="3" bestFit="1" customWidth="1"/>
    <col min="10759" max="10759" width="9.5" style="3" bestFit="1" customWidth="1"/>
    <col min="10760" max="10760" width="9.6640625" style="3" bestFit="1" customWidth="1"/>
    <col min="10761" max="10761" width="13.5" style="3" customWidth="1"/>
    <col min="10762" max="10762" width="16.5" style="3" customWidth="1"/>
    <col min="10763" max="10763" width="9.1640625" style="3" customWidth="1"/>
    <col min="10764" max="10764" width="0.33203125" style="3" customWidth="1"/>
    <col min="10765" max="10990" width="9.1640625" style="3" customWidth="1"/>
    <col min="10991" max="10991" width="2.6640625" style="3" customWidth="1"/>
    <col min="10992" max="10992" width="24.33203125" style="3" customWidth="1"/>
    <col min="10993" max="10993" width="7.6640625" style="3" customWidth="1"/>
    <col min="10994" max="10994" width="19.83203125" style="3" customWidth="1"/>
    <col min="10995" max="11008" width="11.6640625" style="3"/>
    <col min="11009" max="11009" width="2.6640625" style="3" customWidth="1"/>
    <col min="11010" max="11010" width="47.6640625" style="3" bestFit="1" customWidth="1"/>
    <col min="11011" max="11011" width="13.33203125" style="3" bestFit="1" customWidth="1"/>
    <col min="11012" max="11012" width="19.83203125" style="3" customWidth="1"/>
    <col min="11013" max="11013" width="12.6640625" style="3" bestFit="1" customWidth="1"/>
    <col min="11014" max="11014" width="12.33203125" style="3" bestFit="1" customWidth="1"/>
    <col min="11015" max="11015" width="9.5" style="3" bestFit="1" customWidth="1"/>
    <col min="11016" max="11016" width="9.6640625" style="3" bestFit="1" customWidth="1"/>
    <col min="11017" max="11017" width="13.5" style="3" customWidth="1"/>
    <col min="11018" max="11018" width="16.5" style="3" customWidth="1"/>
    <col min="11019" max="11019" width="9.1640625" style="3" customWidth="1"/>
    <col min="11020" max="11020" width="0.33203125" style="3" customWidth="1"/>
    <col min="11021" max="11246" width="9.1640625" style="3" customWidth="1"/>
    <col min="11247" max="11247" width="2.6640625" style="3" customWidth="1"/>
    <col min="11248" max="11248" width="24.33203125" style="3" customWidth="1"/>
    <col min="11249" max="11249" width="7.6640625" style="3" customWidth="1"/>
    <col min="11250" max="11250" width="19.83203125" style="3" customWidth="1"/>
    <col min="11251" max="11264" width="11.6640625" style="3"/>
    <col min="11265" max="11265" width="2.6640625" style="3" customWidth="1"/>
    <col min="11266" max="11266" width="47.6640625" style="3" bestFit="1" customWidth="1"/>
    <col min="11267" max="11267" width="13.33203125" style="3" bestFit="1" customWidth="1"/>
    <col min="11268" max="11268" width="19.83203125" style="3" customWidth="1"/>
    <col min="11269" max="11269" width="12.6640625" style="3" bestFit="1" customWidth="1"/>
    <col min="11270" max="11270" width="12.33203125" style="3" bestFit="1" customWidth="1"/>
    <col min="11271" max="11271" width="9.5" style="3" bestFit="1" customWidth="1"/>
    <col min="11272" max="11272" width="9.6640625" style="3" bestFit="1" customWidth="1"/>
    <col min="11273" max="11273" width="13.5" style="3" customWidth="1"/>
    <col min="11274" max="11274" width="16.5" style="3" customWidth="1"/>
    <col min="11275" max="11275" width="9.1640625" style="3" customWidth="1"/>
    <col min="11276" max="11276" width="0.33203125" style="3" customWidth="1"/>
    <col min="11277" max="11502" width="9.1640625" style="3" customWidth="1"/>
    <col min="11503" max="11503" width="2.6640625" style="3" customWidth="1"/>
    <col min="11504" max="11504" width="24.33203125" style="3" customWidth="1"/>
    <col min="11505" max="11505" width="7.6640625" style="3" customWidth="1"/>
    <col min="11506" max="11506" width="19.83203125" style="3" customWidth="1"/>
    <col min="11507" max="11520" width="11.6640625" style="3"/>
    <col min="11521" max="11521" width="2.6640625" style="3" customWidth="1"/>
    <col min="11522" max="11522" width="47.6640625" style="3" bestFit="1" customWidth="1"/>
    <col min="11523" max="11523" width="13.33203125" style="3" bestFit="1" customWidth="1"/>
    <col min="11524" max="11524" width="19.83203125" style="3" customWidth="1"/>
    <col min="11525" max="11525" width="12.6640625" style="3" bestFit="1" customWidth="1"/>
    <col min="11526" max="11526" width="12.33203125" style="3" bestFit="1" customWidth="1"/>
    <col min="11527" max="11527" width="9.5" style="3" bestFit="1" customWidth="1"/>
    <col min="11528" max="11528" width="9.6640625" style="3" bestFit="1" customWidth="1"/>
    <col min="11529" max="11529" width="13.5" style="3" customWidth="1"/>
    <col min="11530" max="11530" width="16.5" style="3" customWidth="1"/>
    <col min="11531" max="11531" width="9.1640625" style="3" customWidth="1"/>
    <col min="11532" max="11532" width="0.33203125" style="3" customWidth="1"/>
    <col min="11533" max="11758" width="9.1640625" style="3" customWidth="1"/>
    <col min="11759" max="11759" width="2.6640625" style="3" customWidth="1"/>
    <col min="11760" max="11760" width="24.33203125" style="3" customWidth="1"/>
    <col min="11761" max="11761" width="7.6640625" style="3" customWidth="1"/>
    <col min="11762" max="11762" width="19.83203125" style="3" customWidth="1"/>
    <col min="11763" max="11776" width="11.6640625" style="3"/>
    <col min="11777" max="11777" width="2.6640625" style="3" customWidth="1"/>
    <col min="11778" max="11778" width="47.6640625" style="3" bestFit="1" customWidth="1"/>
    <col min="11779" max="11779" width="13.33203125" style="3" bestFit="1" customWidth="1"/>
    <col min="11780" max="11780" width="19.83203125" style="3" customWidth="1"/>
    <col min="11781" max="11781" width="12.6640625" style="3" bestFit="1" customWidth="1"/>
    <col min="11782" max="11782" width="12.33203125" style="3" bestFit="1" customWidth="1"/>
    <col min="11783" max="11783" width="9.5" style="3" bestFit="1" customWidth="1"/>
    <col min="11784" max="11784" width="9.6640625" style="3" bestFit="1" customWidth="1"/>
    <col min="11785" max="11785" width="13.5" style="3" customWidth="1"/>
    <col min="11786" max="11786" width="16.5" style="3" customWidth="1"/>
    <col min="11787" max="11787" width="9.1640625" style="3" customWidth="1"/>
    <col min="11788" max="11788" width="0.33203125" style="3" customWidth="1"/>
    <col min="11789" max="12014" width="9.1640625" style="3" customWidth="1"/>
    <col min="12015" max="12015" width="2.6640625" style="3" customWidth="1"/>
    <col min="12016" max="12016" width="24.33203125" style="3" customWidth="1"/>
    <col min="12017" max="12017" width="7.6640625" style="3" customWidth="1"/>
    <col min="12018" max="12018" width="19.83203125" style="3" customWidth="1"/>
    <col min="12019" max="12032" width="11.6640625" style="3"/>
    <col min="12033" max="12033" width="2.6640625" style="3" customWidth="1"/>
    <col min="12034" max="12034" width="47.6640625" style="3" bestFit="1" customWidth="1"/>
    <col min="12035" max="12035" width="13.33203125" style="3" bestFit="1" customWidth="1"/>
    <col min="12036" max="12036" width="19.83203125" style="3" customWidth="1"/>
    <col min="12037" max="12037" width="12.6640625" style="3" bestFit="1" customWidth="1"/>
    <col min="12038" max="12038" width="12.33203125" style="3" bestFit="1" customWidth="1"/>
    <col min="12039" max="12039" width="9.5" style="3" bestFit="1" customWidth="1"/>
    <col min="12040" max="12040" width="9.6640625" style="3" bestFit="1" customWidth="1"/>
    <col min="12041" max="12041" width="13.5" style="3" customWidth="1"/>
    <col min="12042" max="12042" width="16.5" style="3" customWidth="1"/>
    <col min="12043" max="12043" width="9.1640625" style="3" customWidth="1"/>
    <col min="12044" max="12044" width="0.33203125" style="3" customWidth="1"/>
    <col min="12045" max="12270" width="9.1640625" style="3" customWidth="1"/>
    <col min="12271" max="12271" width="2.6640625" style="3" customWidth="1"/>
    <col min="12272" max="12272" width="24.33203125" style="3" customWidth="1"/>
    <col min="12273" max="12273" width="7.6640625" style="3" customWidth="1"/>
    <col min="12274" max="12274" width="19.83203125" style="3" customWidth="1"/>
    <col min="12275" max="12288" width="11.6640625" style="3"/>
    <col min="12289" max="12289" width="2.6640625" style="3" customWidth="1"/>
    <col min="12290" max="12290" width="47.6640625" style="3" bestFit="1" customWidth="1"/>
    <col min="12291" max="12291" width="13.33203125" style="3" bestFit="1" customWidth="1"/>
    <col min="12292" max="12292" width="19.83203125" style="3" customWidth="1"/>
    <col min="12293" max="12293" width="12.6640625" style="3" bestFit="1" customWidth="1"/>
    <col min="12294" max="12294" width="12.33203125" style="3" bestFit="1" customWidth="1"/>
    <col min="12295" max="12295" width="9.5" style="3" bestFit="1" customWidth="1"/>
    <col min="12296" max="12296" width="9.6640625" style="3" bestFit="1" customWidth="1"/>
    <col min="12297" max="12297" width="13.5" style="3" customWidth="1"/>
    <col min="12298" max="12298" width="16.5" style="3" customWidth="1"/>
    <col min="12299" max="12299" width="9.1640625" style="3" customWidth="1"/>
    <col min="12300" max="12300" width="0.33203125" style="3" customWidth="1"/>
    <col min="12301" max="12526" width="9.1640625" style="3" customWidth="1"/>
    <col min="12527" max="12527" width="2.6640625" style="3" customWidth="1"/>
    <col min="12528" max="12528" width="24.33203125" style="3" customWidth="1"/>
    <col min="12529" max="12529" width="7.6640625" style="3" customWidth="1"/>
    <col min="12530" max="12530" width="19.83203125" style="3" customWidth="1"/>
    <col min="12531" max="12544" width="11.6640625" style="3"/>
    <col min="12545" max="12545" width="2.6640625" style="3" customWidth="1"/>
    <col min="12546" max="12546" width="47.6640625" style="3" bestFit="1" customWidth="1"/>
    <col min="12547" max="12547" width="13.33203125" style="3" bestFit="1" customWidth="1"/>
    <col min="12548" max="12548" width="19.83203125" style="3" customWidth="1"/>
    <col min="12549" max="12549" width="12.6640625" style="3" bestFit="1" customWidth="1"/>
    <col min="12550" max="12550" width="12.33203125" style="3" bestFit="1" customWidth="1"/>
    <col min="12551" max="12551" width="9.5" style="3" bestFit="1" customWidth="1"/>
    <col min="12552" max="12552" width="9.6640625" style="3" bestFit="1" customWidth="1"/>
    <col min="12553" max="12553" width="13.5" style="3" customWidth="1"/>
    <col min="12554" max="12554" width="16.5" style="3" customWidth="1"/>
    <col min="12555" max="12555" width="9.1640625" style="3" customWidth="1"/>
    <col min="12556" max="12556" width="0.33203125" style="3" customWidth="1"/>
    <col min="12557" max="12782" width="9.1640625" style="3" customWidth="1"/>
    <col min="12783" max="12783" width="2.6640625" style="3" customWidth="1"/>
    <col min="12784" max="12784" width="24.33203125" style="3" customWidth="1"/>
    <col min="12785" max="12785" width="7.6640625" style="3" customWidth="1"/>
    <col min="12786" max="12786" width="19.83203125" style="3" customWidth="1"/>
    <col min="12787" max="12800" width="11.6640625" style="3"/>
    <col min="12801" max="12801" width="2.6640625" style="3" customWidth="1"/>
    <col min="12802" max="12802" width="47.6640625" style="3" bestFit="1" customWidth="1"/>
    <col min="12803" max="12803" width="13.33203125" style="3" bestFit="1" customWidth="1"/>
    <col min="12804" max="12804" width="19.83203125" style="3" customWidth="1"/>
    <col min="12805" max="12805" width="12.6640625" style="3" bestFit="1" customWidth="1"/>
    <col min="12806" max="12806" width="12.33203125" style="3" bestFit="1" customWidth="1"/>
    <col min="12807" max="12807" width="9.5" style="3" bestFit="1" customWidth="1"/>
    <col min="12808" max="12808" width="9.6640625" style="3" bestFit="1" customWidth="1"/>
    <col min="12809" max="12809" width="13.5" style="3" customWidth="1"/>
    <col min="12810" max="12810" width="16.5" style="3" customWidth="1"/>
    <col min="12811" max="12811" width="9.1640625" style="3" customWidth="1"/>
    <col min="12812" max="12812" width="0.33203125" style="3" customWidth="1"/>
    <col min="12813" max="13038" width="9.1640625" style="3" customWidth="1"/>
    <col min="13039" max="13039" width="2.6640625" style="3" customWidth="1"/>
    <col min="13040" max="13040" width="24.33203125" style="3" customWidth="1"/>
    <col min="13041" max="13041" width="7.6640625" style="3" customWidth="1"/>
    <col min="13042" max="13042" width="19.83203125" style="3" customWidth="1"/>
    <col min="13043" max="13056" width="11.6640625" style="3"/>
    <col min="13057" max="13057" width="2.6640625" style="3" customWidth="1"/>
    <col min="13058" max="13058" width="47.6640625" style="3" bestFit="1" customWidth="1"/>
    <col min="13059" max="13059" width="13.33203125" style="3" bestFit="1" customWidth="1"/>
    <col min="13060" max="13060" width="19.83203125" style="3" customWidth="1"/>
    <col min="13061" max="13061" width="12.6640625" style="3" bestFit="1" customWidth="1"/>
    <col min="13062" max="13062" width="12.33203125" style="3" bestFit="1" customWidth="1"/>
    <col min="13063" max="13063" width="9.5" style="3" bestFit="1" customWidth="1"/>
    <col min="13064" max="13064" width="9.6640625" style="3" bestFit="1" customWidth="1"/>
    <col min="13065" max="13065" width="13.5" style="3" customWidth="1"/>
    <col min="13066" max="13066" width="16.5" style="3" customWidth="1"/>
    <col min="13067" max="13067" width="9.1640625" style="3" customWidth="1"/>
    <col min="13068" max="13068" width="0.33203125" style="3" customWidth="1"/>
    <col min="13069" max="13294" width="9.1640625" style="3" customWidth="1"/>
    <col min="13295" max="13295" width="2.6640625" style="3" customWidth="1"/>
    <col min="13296" max="13296" width="24.33203125" style="3" customWidth="1"/>
    <col min="13297" max="13297" width="7.6640625" style="3" customWidth="1"/>
    <col min="13298" max="13298" width="19.83203125" style="3" customWidth="1"/>
    <col min="13299" max="13312" width="11.6640625" style="3"/>
    <col min="13313" max="13313" width="2.6640625" style="3" customWidth="1"/>
    <col min="13314" max="13314" width="47.6640625" style="3" bestFit="1" customWidth="1"/>
    <col min="13315" max="13315" width="13.33203125" style="3" bestFit="1" customWidth="1"/>
    <col min="13316" max="13316" width="19.83203125" style="3" customWidth="1"/>
    <col min="13317" max="13317" width="12.6640625" style="3" bestFit="1" customWidth="1"/>
    <col min="13318" max="13318" width="12.33203125" style="3" bestFit="1" customWidth="1"/>
    <col min="13319" max="13319" width="9.5" style="3" bestFit="1" customWidth="1"/>
    <col min="13320" max="13320" width="9.6640625" style="3" bestFit="1" customWidth="1"/>
    <col min="13321" max="13321" width="13.5" style="3" customWidth="1"/>
    <col min="13322" max="13322" width="16.5" style="3" customWidth="1"/>
    <col min="13323" max="13323" width="9.1640625" style="3" customWidth="1"/>
    <col min="13324" max="13324" width="0.33203125" style="3" customWidth="1"/>
    <col min="13325" max="13550" width="9.1640625" style="3" customWidth="1"/>
    <col min="13551" max="13551" width="2.6640625" style="3" customWidth="1"/>
    <col min="13552" max="13552" width="24.33203125" style="3" customWidth="1"/>
    <col min="13553" max="13553" width="7.6640625" style="3" customWidth="1"/>
    <col min="13554" max="13554" width="19.83203125" style="3" customWidth="1"/>
    <col min="13555" max="13568" width="11.6640625" style="3"/>
    <col min="13569" max="13569" width="2.6640625" style="3" customWidth="1"/>
    <col min="13570" max="13570" width="47.6640625" style="3" bestFit="1" customWidth="1"/>
    <col min="13571" max="13571" width="13.33203125" style="3" bestFit="1" customWidth="1"/>
    <col min="13572" max="13572" width="19.83203125" style="3" customWidth="1"/>
    <col min="13573" max="13573" width="12.6640625" style="3" bestFit="1" customWidth="1"/>
    <col min="13574" max="13574" width="12.33203125" style="3" bestFit="1" customWidth="1"/>
    <col min="13575" max="13575" width="9.5" style="3" bestFit="1" customWidth="1"/>
    <col min="13576" max="13576" width="9.6640625" style="3" bestFit="1" customWidth="1"/>
    <col min="13577" max="13577" width="13.5" style="3" customWidth="1"/>
    <col min="13578" max="13578" width="16.5" style="3" customWidth="1"/>
    <col min="13579" max="13579" width="9.1640625" style="3" customWidth="1"/>
    <col min="13580" max="13580" width="0.33203125" style="3" customWidth="1"/>
    <col min="13581" max="13806" width="9.1640625" style="3" customWidth="1"/>
    <col min="13807" max="13807" width="2.6640625" style="3" customWidth="1"/>
    <col min="13808" max="13808" width="24.33203125" style="3" customWidth="1"/>
    <col min="13809" max="13809" width="7.6640625" style="3" customWidth="1"/>
    <col min="13810" max="13810" width="19.83203125" style="3" customWidth="1"/>
    <col min="13811" max="13824" width="11.6640625" style="3"/>
    <col min="13825" max="13825" width="2.6640625" style="3" customWidth="1"/>
    <col min="13826" max="13826" width="47.6640625" style="3" bestFit="1" customWidth="1"/>
    <col min="13827" max="13827" width="13.33203125" style="3" bestFit="1" customWidth="1"/>
    <col min="13828" max="13828" width="19.83203125" style="3" customWidth="1"/>
    <col min="13829" max="13829" width="12.6640625" style="3" bestFit="1" customWidth="1"/>
    <col min="13830" max="13830" width="12.33203125" style="3" bestFit="1" customWidth="1"/>
    <col min="13831" max="13831" width="9.5" style="3" bestFit="1" customWidth="1"/>
    <col min="13832" max="13832" width="9.6640625" style="3" bestFit="1" customWidth="1"/>
    <col min="13833" max="13833" width="13.5" style="3" customWidth="1"/>
    <col min="13834" max="13834" width="16.5" style="3" customWidth="1"/>
    <col min="13835" max="13835" width="9.1640625" style="3" customWidth="1"/>
    <col min="13836" max="13836" width="0.33203125" style="3" customWidth="1"/>
    <col min="13837" max="14062" width="9.1640625" style="3" customWidth="1"/>
    <col min="14063" max="14063" width="2.6640625" style="3" customWidth="1"/>
    <col min="14064" max="14064" width="24.33203125" style="3" customWidth="1"/>
    <col min="14065" max="14065" width="7.6640625" style="3" customWidth="1"/>
    <col min="14066" max="14066" width="19.83203125" style="3" customWidth="1"/>
    <col min="14067" max="14080" width="11.6640625" style="3"/>
    <col min="14081" max="14081" width="2.6640625" style="3" customWidth="1"/>
    <col min="14082" max="14082" width="47.6640625" style="3" bestFit="1" customWidth="1"/>
    <col min="14083" max="14083" width="13.33203125" style="3" bestFit="1" customWidth="1"/>
    <col min="14084" max="14084" width="19.83203125" style="3" customWidth="1"/>
    <col min="14085" max="14085" width="12.6640625" style="3" bestFit="1" customWidth="1"/>
    <col min="14086" max="14086" width="12.33203125" style="3" bestFit="1" customWidth="1"/>
    <col min="14087" max="14087" width="9.5" style="3" bestFit="1" customWidth="1"/>
    <col min="14088" max="14088" width="9.6640625" style="3" bestFit="1" customWidth="1"/>
    <col min="14089" max="14089" width="13.5" style="3" customWidth="1"/>
    <col min="14090" max="14090" width="16.5" style="3" customWidth="1"/>
    <col min="14091" max="14091" width="9.1640625" style="3" customWidth="1"/>
    <col min="14092" max="14092" width="0.33203125" style="3" customWidth="1"/>
    <col min="14093" max="14318" width="9.1640625" style="3" customWidth="1"/>
    <col min="14319" max="14319" width="2.6640625" style="3" customWidth="1"/>
    <col min="14320" max="14320" width="24.33203125" style="3" customWidth="1"/>
    <col min="14321" max="14321" width="7.6640625" style="3" customWidth="1"/>
    <col min="14322" max="14322" width="19.83203125" style="3" customWidth="1"/>
    <col min="14323" max="14336" width="11.6640625" style="3"/>
    <col min="14337" max="14337" width="2.6640625" style="3" customWidth="1"/>
    <col min="14338" max="14338" width="47.6640625" style="3" bestFit="1" customWidth="1"/>
    <col min="14339" max="14339" width="13.33203125" style="3" bestFit="1" customWidth="1"/>
    <col min="14340" max="14340" width="19.83203125" style="3" customWidth="1"/>
    <col min="14341" max="14341" width="12.6640625" style="3" bestFit="1" customWidth="1"/>
    <col min="14342" max="14342" width="12.33203125" style="3" bestFit="1" customWidth="1"/>
    <col min="14343" max="14343" width="9.5" style="3" bestFit="1" customWidth="1"/>
    <col min="14344" max="14344" width="9.6640625" style="3" bestFit="1" customWidth="1"/>
    <col min="14345" max="14345" width="13.5" style="3" customWidth="1"/>
    <col min="14346" max="14346" width="16.5" style="3" customWidth="1"/>
    <col min="14347" max="14347" width="9.1640625" style="3" customWidth="1"/>
    <col min="14348" max="14348" width="0.33203125" style="3" customWidth="1"/>
    <col min="14349" max="14574" width="9.1640625" style="3" customWidth="1"/>
    <col min="14575" max="14575" width="2.6640625" style="3" customWidth="1"/>
    <col min="14576" max="14576" width="24.33203125" style="3" customWidth="1"/>
    <col min="14577" max="14577" width="7.6640625" style="3" customWidth="1"/>
    <col min="14578" max="14578" width="19.83203125" style="3" customWidth="1"/>
    <col min="14579" max="14592" width="11.6640625" style="3"/>
    <col min="14593" max="14593" width="2.6640625" style="3" customWidth="1"/>
    <col min="14594" max="14594" width="47.6640625" style="3" bestFit="1" customWidth="1"/>
    <col min="14595" max="14595" width="13.33203125" style="3" bestFit="1" customWidth="1"/>
    <col min="14596" max="14596" width="19.83203125" style="3" customWidth="1"/>
    <col min="14597" max="14597" width="12.6640625" style="3" bestFit="1" customWidth="1"/>
    <col min="14598" max="14598" width="12.33203125" style="3" bestFit="1" customWidth="1"/>
    <col min="14599" max="14599" width="9.5" style="3" bestFit="1" customWidth="1"/>
    <col min="14600" max="14600" width="9.6640625" style="3" bestFit="1" customWidth="1"/>
    <col min="14601" max="14601" width="13.5" style="3" customWidth="1"/>
    <col min="14602" max="14602" width="16.5" style="3" customWidth="1"/>
    <col min="14603" max="14603" width="9.1640625" style="3" customWidth="1"/>
    <col min="14604" max="14604" width="0.33203125" style="3" customWidth="1"/>
    <col min="14605" max="14830" width="9.1640625" style="3" customWidth="1"/>
    <col min="14831" max="14831" width="2.6640625" style="3" customWidth="1"/>
    <col min="14832" max="14832" width="24.33203125" style="3" customWidth="1"/>
    <col min="14833" max="14833" width="7.6640625" style="3" customWidth="1"/>
    <col min="14834" max="14834" width="19.83203125" style="3" customWidth="1"/>
    <col min="14835" max="14848" width="11.6640625" style="3"/>
    <col min="14849" max="14849" width="2.6640625" style="3" customWidth="1"/>
    <col min="14850" max="14850" width="47.6640625" style="3" bestFit="1" customWidth="1"/>
    <col min="14851" max="14851" width="13.33203125" style="3" bestFit="1" customWidth="1"/>
    <col min="14852" max="14852" width="19.83203125" style="3" customWidth="1"/>
    <col min="14853" max="14853" width="12.6640625" style="3" bestFit="1" customWidth="1"/>
    <col min="14854" max="14854" width="12.33203125" style="3" bestFit="1" customWidth="1"/>
    <col min="14855" max="14855" width="9.5" style="3" bestFit="1" customWidth="1"/>
    <col min="14856" max="14856" width="9.6640625" style="3" bestFit="1" customWidth="1"/>
    <col min="14857" max="14857" width="13.5" style="3" customWidth="1"/>
    <col min="14858" max="14858" width="16.5" style="3" customWidth="1"/>
    <col min="14859" max="14859" width="9.1640625" style="3" customWidth="1"/>
    <col min="14860" max="14860" width="0.33203125" style="3" customWidth="1"/>
    <col min="14861" max="15086" width="9.1640625" style="3" customWidth="1"/>
    <col min="15087" max="15087" width="2.6640625" style="3" customWidth="1"/>
    <col min="15088" max="15088" width="24.33203125" style="3" customWidth="1"/>
    <col min="15089" max="15089" width="7.6640625" style="3" customWidth="1"/>
    <col min="15090" max="15090" width="19.83203125" style="3" customWidth="1"/>
    <col min="15091" max="15104" width="11.6640625" style="3"/>
    <col min="15105" max="15105" width="2.6640625" style="3" customWidth="1"/>
    <col min="15106" max="15106" width="47.6640625" style="3" bestFit="1" customWidth="1"/>
    <col min="15107" max="15107" width="13.33203125" style="3" bestFit="1" customWidth="1"/>
    <col min="15108" max="15108" width="19.83203125" style="3" customWidth="1"/>
    <col min="15109" max="15109" width="12.6640625" style="3" bestFit="1" customWidth="1"/>
    <col min="15110" max="15110" width="12.33203125" style="3" bestFit="1" customWidth="1"/>
    <col min="15111" max="15111" width="9.5" style="3" bestFit="1" customWidth="1"/>
    <col min="15112" max="15112" width="9.6640625" style="3" bestFit="1" customWidth="1"/>
    <col min="15113" max="15113" width="13.5" style="3" customWidth="1"/>
    <col min="15114" max="15114" width="16.5" style="3" customWidth="1"/>
    <col min="15115" max="15115" width="9.1640625" style="3" customWidth="1"/>
    <col min="15116" max="15116" width="0.33203125" style="3" customWidth="1"/>
    <col min="15117" max="15342" width="9.1640625" style="3" customWidth="1"/>
    <col min="15343" max="15343" width="2.6640625" style="3" customWidth="1"/>
    <col min="15344" max="15344" width="24.33203125" style="3" customWidth="1"/>
    <col min="15345" max="15345" width="7.6640625" style="3" customWidth="1"/>
    <col min="15346" max="15346" width="19.83203125" style="3" customWidth="1"/>
    <col min="15347" max="15360" width="11.6640625" style="3"/>
    <col min="15361" max="15361" width="2.6640625" style="3" customWidth="1"/>
    <col min="15362" max="15362" width="47.6640625" style="3" bestFit="1" customWidth="1"/>
    <col min="15363" max="15363" width="13.33203125" style="3" bestFit="1" customWidth="1"/>
    <col min="15364" max="15364" width="19.83203125" style="3" customWidth="1"/>
    <col min="15365" max="15365" width="12.6640625" style="3" bestFit="1" customWidth="1"/>
    <col min="15366" max="15366" width="12.33203125" style="3" bestFit="1" customWidth="1"/>
    <col min="15367" max="15367" width="9.5" style="3" bestFit="1" customWidth="1"/>
    <col min="15368" max="15368" width="9.6640625" style="3" bestFit="1" customWidth="1"/>
    <col min="15369" max="15369" width="13.5" style="3" customWidth="1"/>
    <col min="15370" max="15370" width="16.5" style="3" customWidth="1"/>
    <col min="15371" max="15371" width="9.1640625" style="3" customWidth="1"/>
    <col min="15372" max="15372" width="0.33203125" style="3" customWidth="1"/>
    <col min="15373" max="15598" width="9.1640625" style="3" customWidth="1"/>
    <col min="15599" max="15599" width="2.6640625" style="3" customWidth="1"/>
    <col min="15600" max="15600" width="24.33203125" style="3" customWidth="1"/>
    <col min="15601" max="15601" width="7.6640625" style="3" customWidth="1"/>
    <col min="15602" max="15602" width="19.83203125" style="3" customWidth="1"/>
    <col min="15603" max="15616" width="11.6640625" style="3"/>
    <col min="15617" max="15617" width="2.6640625" style="3" customWidth="1"/>
    <col min="15618" max="15618" width="47.6640625" style="3" bestFit="1" customWidth="1"/>
    <col min="15619" max="15619" width="13.33203125" style="3" bestFit="1" customWidth="1"/>
    <col min="15620" max="15620" width="19.83203125" style="3" customWidth="1"/>
    <col min="15621" max="15621" width="12.6640625" style="3" bestFit="1" customWidth="1"/>
    <col min="15622" max="15622" width="12.33203125" style="3" bestFit="1" customWidth="1"/>
    <col min="15623" max="15623" width="9.5" style="3" bestFit="1" customWidth="1"/>
    <col min="15624" max="15624" width="9.6640625" style="3" bestFit="1" customWidth="1"/>
    <col min="15625" max="15625" width="13.5" style="3" customWidth="1"/>
    <col min="15626" max="15626" width="16.5" style="3" customWidth="1"/>
    <col min="15627" max="15627" width="9.1640625" style="3" customWidth="1"/>
    <col min="15628" max="15628" width="0.33203125" style="3" customWidth="1"/>
    <col min="15629" max="15854" width="9.1640625" style="3" customWidth="1"/>
    <col min="15855" max="15855" width="2.6640625" style="3" customWidth="1"/>
    <col min="15856" max="15856" width="24.33203125" style="3" customWidth="1"/>
    <col min="15857" max="15857" width="7.6640625" style="3" customWidth="1"/>
    <col min="15858" max="15858" width="19.83203125" style="3" customWidth="1"/>
    <col min="15859" max="15872" width="11.6640625" style="3"/>
    <col min="15873" max="15873" width="2.6640625" style="3" customWidth="1"/>
    <col min="15874" max="15874" width="47.6640625" style="3" bestFit="1" customWidth="1"/>
    <col min="15875" max="15875" width="13.33203125" style="3" bestFit="1" customWidth="1"/>
    <col min="15876" max="15876" width="19.83203125" style="3" customWidth="1"/>
    <col min="15877" max="15877" width="12.6640625" style="3" bestFit="1" customWidth="1"/>
    <col min="15878" max="15878" width="12.33203125" style="3" bestFit="1" customWidth="1"/>
    <col min="15879" max="15879" width="9.5" style="3" bestFit="1" customWidth="1"/>
    <col min="15880" max="15880" width="9.6640625" style="3" bestFit="1" customWidth="1"/>
    <col min="15881" max="15881" width="13.5" style="3" customWidth="1"/>
    <col min="15882" max="15882" width="16.5" style="3" customWidth="1"/>
    <col min="15883" max="15883" width="9.1640625" style="3" customWidth="1"/>
    <col min="15884" max="15884" width="0.33203125" style="3" customWidth="1"/>
    <col min="15885" max="16110" width="9.1640625" style="3" customWidth="1"/>
    <col min="16111" max="16111" width="2.6640625" style="3" customWidth="1"/>
    <col min="16112" max="16112" width="24.33203125" style="3" customWidth="1"/>
    <col min="16113" max="16113" width="7.6640625" style="3" customWidth="1"/>
    <col min="16114" max="16114" width="19.83203125" style="3" customWidth="1"/>
    <col min="16115" max="16128" width="11.6640625" style="3"/>
    <col min="16129" max="16129" width="2.6640625" style="3" customWidth="1"/>
    <col min="16130" max="16130" width="47.6640625" style="3" bestFit="1" customWidth="1"/>
    <col min="16131" max="16131" width="13.33203125" style="3" bestFit="1" customWidth="1"/>
    <col min="16132" max="16132" width="19.83203125" style="3" customWidth="1"/>
    <col min="16133" max="16133" width="12.6640625" style="3" bestFit="1" customWidth="1"/>
    <col min="16134" max="16134" width="12.33203125" style="3" bestFit="1" customWidth="1"/>
    <col min="16135" max="16135" width="9.5" style="3" bestFit="1" customWidth="1"/>
    <col min="16136" max="16136" width="9.6640625" style="3" bestFit="1" customWidth="1"/>
    <col min="16137" max="16137" width="13.5" style="3" customWidth="1"/>
    <col min="16138" max="16138" width="16.5" style="3" customWidth="1"/>
    <col min="16139" max="16139" width="9.1640625" style="3" customWidth="1"/>
    <col min="16140" max="16140" width="0.33203125" style="3" customWidth="1"/>
    <col min="16141" max="16366" width="9.1640625" style="3" customWidth="1"/>
    <col min="16367" max="16367" width="2.6640625" style="3" customWidth="1"/>
    <col min="16368" max="16368" width="24.33203125" style="3" customWidth="1"/>
    <col min="16369" max="16369" width="7.6640625" style="3" customWidth="1"/>
    <col min="16370" max="16370" width="19.83203125" style="3" customWidth="1"/>
    <col min="16371" max="16384" width="11.6640625" style="3"/>
  </cols>
  <sheetData>
    <row r="1" spans="2:10" x14ac:dyDescent="0.15">
      <c r="B1" s="1"/>
      <c r="C1" s="1"/>
    </row>
    <row r="2" spans="2:10" ht="15" customHeight="1" x14ac:dyDescent="0.15">
      <c r="B2" s="4" t="s">
        <v>35</v>
      </c>
      <c r="C2" s="90"/>
      <c r="D2" s="91"/>
      <c r="F2" s="94" t="str">
        <f>B17</f>
        <v>Direct personnel costs</v>
      </c>
      <c r="G2" s="94"/>
      <c r="H2" s="73">
        <f>G37</f>
        <v>6976.7441860465115</v>
      </c>
    </row>
    <row r="3" spans="2:10" ht="15" customHeight="1" x14ac:dyDescent="0.15">
      <c r="B3" s="4" t="s">
        <v>36</v>
      </c>
      <c r="C3" s="102"/>
      <c r="D3" s="103"/>
      <c r="F3" s="83" t="str">
        <f>C41</f>
        <v>Other goods and services</v>
      </c>
      <c r="G3" s="84"/>
      <c r="H3" s="73">
        <f>G52</f>
        <v>10000</v>
      </c>
    </row>
    <row r="4" spans="2:10" ht="15" customHeight="1" x14ac:dyDescent="0.15">
      <c r="B4" s="4" t="s">
        <v>37</v>
      </c>
      <c r="C4" s="102"/>
      <c r="D4" s="103"/>
      <c r="F4" s="104" t="str">
        <f>C54</f>
        <v>Travel</v>
      </c>
      <c r="G4" s="105"/>
      <c r="H4" s="73">
        <f>G63</f>
        <v>4000</v>
      </c>
    </row>
    <row r="5" spans="2:10" ht="15" customHeight="1" x14ac:dyDescent="0.15">
      <c r="B5" s="4" t="s">
        <v>38</v>
      </c>
      <c r="C5" s="102"/>
      <c r="D5" s="103"/>
      <c r="F5" s="104" t="str">
        <f>C67</f>
        <v>Equipment</v>
      </c>
      <c r="G5" s="105"/>
      <c r="H5" s="73">
        <f>G75</f>
        <v>2500</v>
      </c>
      <c r="J5" s="85"/>
    </row>
    <row r="6" spans="2:10" ht="15" customHeight="1" x14ac:dyDescent="0.15">
      <c r="B6" s="4" t="s">
        <v>27</v>
      </c>
      <c r="C6" s="92" t="s">
        <v>33</v>
      </c>
      <c r="D6" s="93"/>
      <c r="E6" s="5"/>
      <c r="F6" s="94" t="str">
        <f>C79</f>
        <v>Subcontracting</v>
      </c>
      <c r="G6" s="94"/>
      <c r="H6" s="73">
        <f>G84</f>
        <v>15000</v>
      </c>
      <c r="I6" s="89" t="s">
        <v>43</v>
      </c>
    </row>
    <row r="7" spans="2:10" ht="15.75" customHeight="1" x14ac:dyDescent="0.15">
      <c r="B7" s="4" t="s">
        <v>0</v>
      </c>
      <c r="C7" s="6"/>
      <c r="D7" s="7"/>
      <c r="E7" s="5"/>
      <c r="F7" s="94" t="s">
        <v>17</v>
      </c>
      <c r="G7" s="94"/>
      <c r="H7" s="73">
        <f>(H2+H3+H4+H5)*0.25</f>
        <v>5869.1860465116279</v>
      </c>
    </row>
    <row r="8" spans="2:10" ht="17.25" customHeight="1" x14ac:dyDescent="0.15">
      <c r="B8" s="4" t="s">
        <v>1</v>
      </c>
      <c r="C8" s="6"/>
      <c r="D8" s="7"/>
      <c r="E8" s="8"/>
      <c r="F8" s="112" t="s">
        <v>28</v>
      </c>
      <c r="G8" s="112"/>
      <c r="H8" s="82">
        <f>SUM(H2:H7)</f>
        <v>44345.930232558138</v>
      </c>
    </row>
    <row r="9" spans="2:10" ht="15" customHeight="1" x14ac:dyDescent="0.15">
      <c r="B9" s="4" t="s">
        <v>2</v>
      </c>
      <c r="C9" s="100" t="s">
        <v>3</v>
      </c>
      <c r="D9" s="91"/>
      <c r="E9" s="8"/>
      <c r="F9" s="3"/>
      <c r="G9" s="3"/>
      <c r="H9" s="3"/>
    </row>
    <row r="10" spans="2:10" ht="15" customHeight="1" x14ac:dyDescent="0.15">
      <c r="E10" s="9"/>
      <c r="F10" s="3"/>
      <c r="G10" s="3"/>
      <c r="H10" s="3"/>
    </row>
    <row r="11" spans="2:10" x14ac:dyDescent="0.15">
      <c r="B11" s="30" t="s">
        <v>18</v>
      </c>
      <c r="C11" s="95">
        <v>100000</v>
      </c>
      <c r="D11" s="96"/>
      <c r="F11" s="3"/>
      <c r="G11" s="3"/>
      <c r="H11" s="3"/>
    </row>
    <row r="12" spans="2:10" x14ac:dyDescent="0.15">
      <c r="B12" s="30" t="s">
        <v>19</v>
      </c>
      <c r="C12" s="95">
        <f>H8</f>
        <v>44345.930232558138</v>
      </c>
      <c r="D12" s="96"/>
      <c r="F12" s="9"/>
      <c r="G12" s="72"/>
      <c r="H12" s="71"/>
    </row>
    <row r="13" spans="2:10" x14ac:dyDescent="0.15">
      <c r="F13" s="101"/>
      <c r="G13" s="101"/>
      <c r="H13" s="71"/>
    </row>
    <row r="14" spans="2:10" x14ac:dyDescent="0.15">
      <c r="F14" s="101"/>
      <c r="G14" s="101"/>
      <c r="H14" s="71"/>
    </row>
    <row r="15" spans="2:10" ht="11" customHeight="1" x14ac:dyDescent="0.15"/>
    <row r="16" spans="2:10" ht="11" customHeight="1" x14ac:dyDescent="0.15">
      <c r="B16" s="3"/>
      <c r="C16" s="3"/>
      <c r="D16" s="3"/>
      <c r="E16" s="3"/>
      <c r="F16" s="3"/>
      <c r="G16" s="3"/>
      <c r="H16" s="3"/>
    </row>
    <row r="17" spans="2:8" ht="11" customHeight="1" x14ac:dyDescent="0.15">
      <c r="B17" s="10" t="s">
        <v>23</v>
      </c>
      <c r="C17" s="11"/>
      <c r="D17" s="12"/>
      <c r="E17" s="13"/>
      <c r="F17" s="3"/>
      <c r="G17" s="3"/>
      <c r="H17" s="3"/>
    </row>
    <row r="18" spans="2:8" ht="39.75" customHeight="1" x14ac:dyDescent="0.15">
      <c r="B18" s="14" t="s">
        <v>4</v>
      </c>
      <c r="C18" s="52" t="s">
        <v>20</v>
      </c>
      <c r="D18" s="15" t="s">
        <v>22</v>
      </c>
      <c r="E18" s="15" t="s">
        <v>5</v>
      </c>
      <c r="F18" s="15" t="s">
        <v>21</v>
      </c>
      <c r="G18" s="15" t="s">
        <v>24</v>
      </c>
      <c r="H18" s="3"/>
    </row>
    <row r="19" spans="2:8" ht="11" customHeight="1" x14ac:dyDescent="0.15">
      <c r="B19" s="16" t="s">
        <v>26</v>
      </c>
      <c r="C19" s="59">
        <v>1720</v>
      </c>
      <c r="D19" s="53">
        <v>60000</v>
      </c>
      <c r="E19" s="68">
        <f>D19/C19</f>
        <v>34.883720930232556</v>
      </c>
      <c r="F19" s="57">
        <v>200</v>
      </c>
      <c r="G19" s="61">
        <f>E19*F19</f>
        <v>6976.7441860465115</v>
      </c>
      <c r="H19" s="3"/>
    </row>
    <row r="20" spans="2:8" ht="11" customHeight="1" x14ac:dyDescent="0.15">
      <c r="B20" s="16"/>
      <c r="C20" s="59"/>
      <c r="D20" s="53"/>
      <c r="E20" s="68"/>
      <c r="F20" s="58"/>
      <c r="G20" s="61"/>
      <c r="H20" s="3"/>
    </row>
    <row r="21" spans="2:8" ht="11" customHeight="1" x14ac:dyDescent="0.15">
      <c r="B21" s="16"/>
      <c r="C21" s="59"/>
      <c r="D21" s="53"/>
      <c r="E21" s="68"/>
      <c r="F21" s="54"/>
      <c r="G21" s="61"/>
      <c r="H21" s="3"/>
    </row>
    <row r="22" spans="2:8" ht="11" customHeight="1" x14ac:dyDescent="0.15">
      <c r="B22" s="16"/>
      <c r="C22" s="59"/>
      <c r="D22" s="53"/>
      <c r="E22" s="68"/>
      <c r="F22" s="54"/>
      <c r="G22" s="61"/>
      <c r="H22" s="3"/>
    </row>
    <row r="23" spans="2:8" ht="11" customHeight="1" x14ac:dyDescent="0.15">
      <c r="B23" s="16"/>
      <c r="C23" s="59"/>
      <c r="D23" s="53"/>
      <c r="E23" s="68"/>
      <c r="F23" s="54"/>
      <c r="G23" s="61"/>
      <c r="H23" s="3"/>
    </row>
    <row r="24" spans="2:8" ht="11" customHeight="1" x14ac:dyDescent="0.15">
      <c r="B24" s="16"/>
      <c r="C24" s="59"/>
      <c r="D24" s="53"/>
      <c r="E24" s="68"/>
      <c r="F24" s="54"/>
      <c r="G24" s="61"/>
      <c r="H24" s="3"/>
    </row>
    <row r="25" spans="2:8" ht="11" customHeight="1" x14ac:dyDescent="0.15">
      <c r="B25" s="16"/>
      <c r="C25" s="59"/>
      <c r="D25" s="53"/>
      <c r="E25" s="68"/>
      <c r="F25" s="54"/>
      <c r="G25" s="61"/>
      <c r="H25" s="3"/>
    </row>
    <row r="26" spans="2:8" ht="11" customHeight="1" x14ac:dyDescent="0.15">
      <c r="B26" s="16"/>
      <c r="C26" s="59"/>
      <c r="D26" s="53"/>
      <c r="E26" s="68"/>
      <c r="F26" s="54"/>
      <c r="G26" s="61"/>
      <c r="H26" s="3"/>
    </row>
    <row r="27" spans="2:8" ht="11" customHeight="1" x14ac:dyDescent="0.15">
      <c r="B27" s="16"/>
      <c r="C27" s="59"/>
      <c r="D27" s="53"/>
      <c r="E27" s="68"/>
      <c r="F27" s="54"/>
      <c r="G27" s="61"/>
      <c r="H27" s="3"/>
    </row>
    <row r="28" spans="2:8" ht="11" customHeight="1" x14ac:dyDescent="0.15">
      <c r="B28" s="16"/>
      <c r="C28" s="59"/>
      <c r="D28" s="53"/>
      <c r="E28" s="68"/>
      <c r="F28" s="54"/>
      <c r="G28" s="61"/>
      <c r="H28" s="3"/>
    </row>
    <row r="29" spans="2:8" ht="11" customHeight="1" x14ac:dyDescent="0.15">
      <c r="B29" s="16"/>
      <c r="C29" s="59"/>
      <c r="D29" s="53"/>
      <c r="E29" s="68"/>
      <c r="F29" s="54"/>
      <c r="G29" s="61"/>
      <c r="H29" s="3"/>
    </row>
    <row r="30" spans="2:8" ht="11" hidden="1" customHeight="1" x14ac:dyDescent="0.15">
      <c r="B30" s="16"/>
      <c r="C30" s="59"/>
      <c r="D30" s="53"/>
      <c r="E30" s="68"/>
      <c r="F30" s="54"/>
      <c r="G30" s="61"/>
      <c r="H30" s="3"/>
    </row>
    <row r="31" spans="2:8" ht="11" hidden="1" customHeight="1" x14ac:dyDescent="0.15">
      <c r="B31" s="16"/>
      <c r="C31" s="59"/>
      <c r="D31" s="53"/>
      <c r="E31" s="68"/>
      <c r="F31" s="54"/>
      <c r="G31" s="61"/>
      <c r="H31" s="3"/>
    </row>
    <row r="32" spans="2:8" ht="11" customHeight="1" x14ac:dyDescent="0.15">
      <c r="B32" s="16"/>
      <c r="C32" s="59"/>
      <c r="D32" s="53"/>
      <c r="E32" s="68"/>
      <c r="F32" s="54"/>
      <c r="G32" s="61"/>
      <c r="H32" s="3"/>
    </row>
    <row r="33" spans="1:243" ht="11" customHeight="1" x14ac:dyDescent="0.15">
      <c r="B33" s="16"/>
      <c r="C33" s="59"/>
      <c r="D33" s="53"/>
      <c r="E33" s="68"/>
      <c r="F33" s="54"/>
      <c r="G33" s="61"/>
      <c r="H33" s="3"/>
    </row>
    <row r="34" spans="1:243" ht="11" hidden="1" customHeight="1" x14ac:dyDescent="0.15">
      <c r="B34" s="17"/>
      <c r="C34" s="59"/>
      <c r="D34" s="53"/>
      <c r="E34" s="69"/>
      <c r="F34" s="54"/>
      <c r="G34" s="61"/>
      <c r="H34" s="3"/>
    </row>
    <row r="35" spans="1:243" ht="11.25" customHeight="1" x14ac:dyDescent="0.15">
      <c r="B35" s="18"/>
      <c r="C35" s="59"/>
      <c r="D35" s="53"/>
      <c r="E35" s="68"/>
      <c r="F35" s="55"/>
      <c r="G35" s="61"/>
      <c r="H35" s="3"/>
    </row>
    <row r="36" spans="1:243" ht="11" customHeight="1" x14ac:dyDescent="0.15">
      <c r="B36" s="18"/>
      <c r="C36" s="60"/>
      <c r="D36" s="53"/>
      <c r="E36" s="61"/>
      <c r="F36" s="56"/>
      <c r="G36" s="61"/>
      <c r="H36" s="3"/>
    </row>
    <row r="37" spans="1:243" ht="11" customHeight="1" x14ac:dyDescent="0.15">
      <c r="A37" s="25"/>
      <c r="B37" s="97" t="s">
        <v>25</v>
      </c>
      <c r="C37" s="98"/>
      <c r="D37" s="98"/>
      <c r="E37" s="98"/>
      <c r="F37" s="99"/>
      <c r="G37" s="74">
        <f>SUM(G19:G36)</f>
        <v>6976.7441860465115</v>
      </c>
      <c r="H37" s="30"/>
      <c r="I37" s="30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</row>
    <row r="38" spans="1:243" ht="15" x14ac:dyDescent="0.2">
      <c r="A38" s="25"/>
      <c r="B38" s="19"/>
      <c r="C38" s="20"/>
      <c r="D38" s="20"/>
      <c r="E38" s="20"/>
      <c r="F38" s="20"/>
      <c r="G38" s="21"/>
      <c r="H38" s="22"/>
      <c r="I38" s="31"/>
      <c r="J38" s="31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</row>
    <row r="39" spans="1:243" ht="11" customHeight="1" x14ac:dyDescent="0.2">
      <c r="A39" s="25"/>
      <c r="B39" s="19"/>
      <c r="C39" s="20"/>
      <c r="D39" s="20"/>
      <c r="E39" s="20"/>
      <c r="F39" s="20"/>
      <c r="G39" s="21"/>
      <c r="H39" s="22"/>
      <c r="I39" s="31"/>
      <c r="J39" s="31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</row>
    <row r="40" spans="1:243" ht="11" customHeight="1" x14ac:dyDescent="0.2">
      <c r="A40" s="25"/>
      <c r="B40" s="19"/>
      <c r="C40" s="20"/>
      <c r="D40" s="20"/>
      <c r="E40" s="20"/>
      <c r="F40" s="20"/>
      <c r="G40" s="21"/>
      <c r="H40" s="22"/>
      <c r="I40" s="31"/>
      <c r="J40" s="31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</row>
    <row r="41" spans="1:243" ht="11" customHeight="1" x14ac:dyDescent="0.15">
      <c r="A41" s="25"/>
      <c r="B41" s="26" t="s">
        <v>9</v>
      </c>
      <c r="C41" s="113" t="s">
        <v>15</v>
      </c>
      <c r="D41" s="114"/>
      <c r="E41" s="48"/>
      <c r="F41" s="49"/>
      <c r="G41" s="50"/>
      <c r="H41" s="48"/>
      <c r="I41" s="31"/>
      <c r="J41" s="31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</row>
    <row r="42" spans="1:243" ht="11" customHeight="1" x14ac:dyDescent="0.15">
      <c r="A42" s="25"/>
      <c r="B42" s="75" t="s">
        <v>29</v>
      </c>
      <c r="C42" s="76" t="s">
        <v>8</v>
      </c>
      <c r="D42" s="77"/>
      <c r="E42" s="77"/>
      <c r="F42" s="78"/>
      <c r="G42" s="79" t="s">
        <v>30</v>
      </c>
      <c r="H42" s="31"/>
      <c r="I42" s="31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</row>
    <row r="43" spans="1:243" ht="11" customHeight="1" x14ac:dyDescent="0.15">
      <c r="A43" s="25"/>
      <c r="B43" s="32" t="s">
        <v>26</v>
      </c>
      <c r="C43" s="33"/>
      <c r="D43" s="34"/>
      <c r="E43" s="34"/>
      <c r="F43" s="62"/>
      <c r="G43" s="66">
        <v>10000</v>
      </c>
      <c r="H43" s="31"/>
      <c r="I43" s="31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</row>
    <row r="44" spans="1:243" ht="11" customHeight="1" x14ac:dyDescent="0.15">
      <c r="A44" s="25"/>
      <c r="B44" s="32"/>
      <c r="C44" s="33"/>
      <c r="D44" s="34"/>
      <c r="E44" s="34"/>
      <c r="F44" s="62"/>
      <c r="G44" s="66"/>
      <c r="H44" s="31"/>
      <c r="I44" s="31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</row>
    <row r="45" spans="1:243" ht="11" customHeight="1" x14ac:dyDescent="0.15">
      <c r="A45" s="25"/>
      <c r="B45" s="32"/>
      <c r="C45" s="33"/>
      <c r="D45" s="34"/>
      <c r="E45" s="34"/>
      <c r="F45" s="62"/>
      <c r="G45" s="66"/>
      <c r="H45" s="31"/>
      <c r="I45" s="31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</row>
    <row r="46" spans="1:243" ht="11" hidden="1" customHeight="1" x14ac:dyDescent="0.15">
      <c r="A46" s="25"/>
      <c r="B46" s="32"/>
      <c r="C46" s="33"/>
      <c r="D46" s="34"/>
      <c r="E46" s="34"/>
      <c r="F46" s="62"/>
      <c r="G46" s="66"/>
      <c r="H46" s="31"/>
      <c r="I46" s="31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</row>
    <row r="47" spans="1:243" ht="11" hidden="1" customHeight="1" x14ac:dyDescent="0.15">
      <c r="A47" s="25"/>
      <c r="B47" s="32"/>
      <c r="C47" s="33"/>
      <c r="D47" s="34"/>
      <c r="E47" s="34"/>
      <c r="F47" s="62"/>
      <c r="G47" s="66"/>
      <c r="H47" s="31"/>
      <c r="I47" s="31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</row>
    <row r="48" spans="1:243" ht="11" customHeight="1" x14ac:dyDescent="0.15">
      <c r="A48" s="25"/>
      <c r="B48" s="32"/>
      <c r="C48" s="33"/>
      <c r="D48" s="34"/>
      <c r="E48" s="34"/>
      <c r="F48" s="62"/>
      <c r="G48" s="66"/>
      <c r="H48" s="31"/>
      <c r="I48" s="31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</row>
    <row r="49" spans="1:243" ht="11" customHeight="1" x14ac:dyDescent="0.15">
      <c r="B49" s="32"/>
      <c r="C49" s="33"/>
      <c r="D49" s="34"/>
      <c r="E49" s="34"/>
      <c r="F49" s="62"/>
      <c r="G49" s="66"/>
      <c r="H49" s="3"/>
    </row>
    <row r="50" spans="1:243" ht="11" customHeight="1" x14ac:dyDescent="0.15">
      <c r="A50" s="25"/>
      <c r="B50" s="36"/>
      <c r="C50" s="33"/>
      <c r="D50" s="34"/>
      <c r="E50" s="34"/>
      <c r="F50" s="34"/>
      <c r="G50" s="66"/>
      <c r="H50" s="30"/>
      <c r="I50" s="30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</row>
    <row r="51" spans="1:243" x14ac:dyDescent="0.15">
      <c r="A51" s="25"/>
      <c r="B51" s="37"/>
      <c r="C51" s="38"/>
      <c r="D51" s="39"/>
      <c r="E51" s="39"/>
      <c r="F51" s="39"/>
      <c r="G51" s="66"/>
      <c r="H51" s="31"/>
      <c r="I51" s="31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</row>
    <row r="52" spans="1:243" ht="11" customHeight="1" x14ac:dyDescent="0.15">
      <c r="A52" s="25"/>
      <c r="B52" s="106" t="s">
        <v>16</v>
      </c>
      <c r="C52" s="107"/>
      <c r="D52" s="107"/>
      <c r="E52" s="107"/>
      <c r="F52" s="108"/>
      <c r="G52" s="80">
        <f>SUM(G43:G51)</f>
        <v>10000</v>
      </c>
      <c r="H52" s="31"/>
      <c r="I52" s="31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</row>
    <row r="53" spans="1:243" ht="11" customHeight="1" x14ac:dyDescent="0.2">
      <c r="A53" s="25"/>
      <c r="B53" s="19"/>
      <c r="C53" s="20"/>
      <c r="D53" s="20"/>
      <c r="E53" s="20"/>
      <c r="F53" s="20"/>
      <c r="G53" s="22"/>
      <c r="H53" s="31"/>
      <c r="I53" s="31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</row>
    <row r="54" spans="1:243" ht="11" customHeight="1" x14ac:dyDescent="0.15">
      <c r="A54" s="25"/>
      <c r="B54" s="26" t="s">
        <v>9</v>
      </c>
      <c r="C54" s="113" t="s">
        <v>13</v>
      </c>
      <c r="D54" s="114"/>
      <c r="E54" s="48"/>
      <c r="F54" s="49"/>
      <c r="G54" s="48"/>
      <c r="H54" s="31"/>
      <c r="I54" s="31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</row>
    <row r="55" spans="1:243" ht="11" customHeight="1" x14ac:dyDescent="0.15">
      <c r="A55" s="25"/>
      <c r="B55" s="75" t="s">
        <v>29</v>
      </c>
      <c r="C55" s="76" t="s">
        <v>8</v>
      </c>
      <c r="D55" s="77"/>
      <c r="E55" s="77"/>
      <c r="F55" s="78"/>
      <c r="G55" s="79" t="s">
        <v>30</v>
      </c>
      <c r="H55" s="31"/>
      <c r="I55" s="31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</row>
    <row r="56" spans="1:243" ht="11" customHeight="1" x14ac:dyDescent="0.15">
      <c r="A56" s="25"/>
      <c r="B56" s="32" t="s">
        <v>26</v>
      </c>
      <c r="C56" s="33" t="s">
        <v>34</v>
      </c>
      <c r="D56" s="34"/>
      <c r="E56" s="34"/>
      <c r="F56" s="62"/>
      <c r="G56" s="66">
        <v>1000</v>
      </c>
      <c r="H56" s="31"/>
      <c r="I56" s="31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</row>
    <row r="57" spans="1:243" ht="11" customHeight="1" x14ac:dyDescent="0.15">
      <c r="A57" s="25"/>
      <c r="B57" s="32" t="s">
        <v>26</v>
      </c>
      <c r="C57" s="33" t="s">
        <v>39</v>
      </c>
      <c r="D57" s="34"/>
      <c r="E57" s="34"/>
      <c r="F57" s="62"/>
      <c r="G57" s="66">
        <v>3000</v>
      </c>
      <c r="H57" s="31"/>
      <c r="I57" s="31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</row>
    <row r="58" spans="1:243" ht="11" customHeight="1" x14ac:dyDescent="0.15">
      <c r="A58" s="25"/>
      <c r="B58" s="32"/>
      <c r="C58" s="33"/>
      <c r="D58" s="34"/>
      <c r="E58" s="34"/>
      <c r="F58" s="62"/>
      <c r="G58" s="66"/>
      <c r="H58" s="31"/>
      <c r="I58" s="31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</row>
    <row r="59" spans="1:243" ht="11" customHeight="1" x14ac:dyDescent="0.15">
      <c r="A59" s="25"/>
      <c r="B59" s="32"/>
      <c r="C59" s="33"/>
      <c r="D59" s="34"/>
      <c r="E59" s="34"/>
      <c r="F59" s="62"/>
      <c r="G59" s="66"/>
      <c r="H59" s="31"/>
      <c r="I59" s="31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</row>
    <row r="60" spans="1:243" ht="11" customHeight="1" x14ac:dyDescent="0.15">
      <c r="B60" s="32"/>
      <c r="C60" s="33"/>
      <c r="D60" s="34"/>
      <c r="E60" s="34"/>
      <c r="F60" s="62"/>
      <c r="G60" s="66"/>
      <c r="H60" s="3"/>
    </row>
    <row r="61" spans="1:243" ht="11" customHeight="1" x14ac:dyDescent="0.15">
      <c r="B61" s="36"/>
      <c r="C61" s="33"/>
      <c r="D61" s="34"/>
      <c r="E61" s="34"/>
      <c r="F61" s="62"/>
      <c r="G61" s="66"/>
      <c r="H61" s="3"/>
    </row>
    <row r="62" spans="1:243" ht="11" customHeight="1" x14ac:dyDescent="0.15">
      <c r="B62" s="37"/>
      <c r="C62" s="38"/>
      <c r="D62" s="39"/>
      <c r="E62" s="39"/>
      <c r="F62" s="67"/>
      <c r="G62" s="66"/>
      <c r="H62" s="3"/>
    </row>
    <row r="63" spans="1:243" ht="11" customHeight="1" x14ac:dyDescent="0.15">
      <c r="A63" s="25"/>
      <c r="B63" s="106" t="s">
        <v>14</v>
      </c>
      <c r="C63" s="107"/>
      <c r="D63" s="107"/>
      <c r="E63" s="107"/>
      <c r="F63" s="108"/>
      <c r="G63" s="80">
        <f>SUM(G56:G62)</f>
        <v>4000</v>
      </c>
      <c r="H63" s="30"/>
      <c r="I63" s="30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</row>
    <row r="64" spans="1:243" ht="15" x14ac:dyDescent="0.2">
      <c r="A64" s="25"/>
      <c r="B64" s="19"/>
      <c r="C64" s="20"/>
      <c r="D64" s="20"/>
      <c r="E64" s="20"/>
      <c r="F64" s="20"/>
      <c r="G64" s="22"/>
      <c r="H64" s="31"/>
      <c r="I64" s="31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</row>
    <row r="65" spans="1:243" ht="11" customHeight="1" x14ac:dyDescent="0.2">
      <c r="A65" s="25"/>
      <c r="B65" s="19"/>
      <c r="C65" s="20"/>
      <c r="D65" s="20"/>
      <c r="E65" s="20"/>
      <c r="F65" s="20"/>
      <c r="G65" s="22"/>
      <c r="H65" s="31"/>
      <c r="I65" s="31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</row>
    <row r="66" spans="1:243" ht="11" customHeight="1" x14ac:dyDescent="0.2">
      <c r="A66" s="25"/>
      <c r="B66" s="19"/>
      <c r="C66" s="20"/>
      <c r="D66" s="20"/>
      <c r="E66" s="20"/>
      <c r="F66" s="20"/>
      <c r="G66" s="22"/>
      <c r="H66" s="31"/>
      <c r="I66" s="31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  <c r="HY66" s="25"/>
      <c r="HZ66" s="25"/>
      <c r="IA66" s="25"/>
      <c r="IB66" s="25"/>
      <c r="IC66" s="25"/>
      <c r="ID66" s="25"/>
      <c r="IE66" s="25"/>
      <c r="IF66" s="25"/>
      <c r="IG66" s="25"/>
    </row>
    <row r="67" spans="1:243" ht="11" customHeight="1" x14ac:dyDescent="0.2">
      <c r="A67" s="25"/>
      <c r="B67" s="26" t="s">
        <v>9</v>
      </c>
      <c r="C67" s="113" t="s">
        <v>10</v>
      </c>
      <c r="D67" s="115"/>
      <c r="E67" s="27"/>
      <c r="F67" s="28"/>
      <c r="G67" s="29"/>
      <c r="H67" s="31"/>
      <c r="I67" s="31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  <c r="IG67" s="25"/>
    </row>
    <row r="68" spans="1:243" ht="62.25" customHeight="1" x14ac:dyDescent="0.15">
      <c r="A68" s="25"/>
      <c r="B68" s="86" t="s">
        <v>29</v>
      </c>
      <c r="C68" s="87" t="s">
        <v>11</v>
      </c>
      <c r="D68" s="87" t="s">
        <v>42</v>
      </c>
      <c r="E68" s="87" t="s">
        <v>41</v>
      </c>
      <c r="F68" s="88" t="s">
        <v>40</v>
      </c>
      <c r="G68" s="87" t="s">
        <v>31</v>
      </c>
      <c r="H68" s="31"/>
      <c r="I68" s="31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  <c r="HY68" s="25"/>
      <c r="HZ68" s="25"/>
      <c r="IA68" s="25"/>
      <c r="IB68" s="25"/>
      <c r="IC68" s="25"/>
      <c r="ID68" s="25"/>
      <c r="IE68" s="25"/>
      <c r="IF68" s="25"/>
      <c r="IG68" s="25"/>
    </row>
    <row r="69" spans="1:243" ht="11" customHeight="1" x14ac:dyDescent="0.15">
      <c r="A69" s="25"/>
      <c r="B69" s="40" t="s">
        <v>26</v>
      </c>
      <c r="C69" s="35">
        <v>10000</v>
      </c>
      <c r="D69" s="41">
        <v>1</v>
      </c>
      <c r="E69" s="42">
        <v>36</v>
      </c>
      <c r="F69" s="42">
        <v>9</v>
      </c>
      <c r="G69" s="35">
        <f>IFERROR((F69/E69)*D69*C69, "")</f>
        <v>2500</v>
      </c>
      <c r="H69" s="31"/>
      <c r="I69" s="31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</row>
    <row r="70" spans="1:243" ht="11" customHeight="1" x14ac:dyDescent="0.15">
      <c r="A70" s="25"/>
      <c r="B70" s="43"/>
      <c r="C70" s="35"/>
      <c r="D70" s="41"/>
      <c r="E70" s="42"/>
      <c r="F70" s="42"/>
      <c r="G70" s="35" t="str">
        <f>IFERROR((F70/E70)*D70*C70, "")</f>
        <v/>
      </c>
      <c r="H70" s="31"/>
      <c r="I70" s="31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5"/>
      <c r="HW70" s="25"/>
      <c r="HX70" s="25"/>
      <c r="HY70" s="25"/>
      <c r="HZ70" s="25"/>
      <c r="IA70" s="25"/>
      <c r="IB70" s="25"/>
      <c r="IC70" s="25"/>
      <c r="ID70" s="25"/>
      <c r="IE70" s="25"/>
      <c r="IF70" s="25"/>
      <c r="IG70" s="25"/>
    </row>
    <row r="71" spans="1:243" ht="11" customHeight="1" x14ac:dyDescent="0.15">
      <c r="A71" s="25"/>
      <c r="B71" s="43"/>
      <c r="C71" s="35"/>
      <c r="D71" s="41"/>
      <c r="E71" s="42"/>
      <c r="F71" s="42"/>
      <c r="G71" s="35" t="str">
        <f t="shared" ref="G71:G74" si="0">IFERROR((F71/E71)*D71*C71, "")</f>
        <v/>
      </c>
      <c r="H71" s="31"/>
      <c r="I71" s="31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5"/>
      <c r="ID71" s="25"/>
      <c r="IE71" s="25"/>
      <c r="IF71" s="25"/>
      <c r="IG71" s="25"/>
    </row>
    <row r="72" spans="1:243" ht="11" customHeight="1" x14ac:dyDescent="0.15">
      <c r="B72" s="44"/>
      <c r="C72" s="45"/>
      <c r="D72" s="46"/>
      <c r="E72" s="47"/>
      <c r="F72" s="37"/>
      <c r="G72" s="35" t="str">
        <f t="shared" si="0"/>
        <v/>
      </c>
      <c r="H72" s="3"/>
    </row>
    <row r="73" spans="1:243" ht="11" customHeight="1" x14ac:dyDescent="0.15">
      <c r="B73" s="44"/>
      <c r="C73" s="45"/>
      <c r="D73" s="46"/>
      <c r="E73" s="47"/>
      <c r="F73" s="37"/>
      <c r="G73" s="35" t="str">
        <f t="shared" si="0"/>
        <v/>
      </c>
      <c r="H73" s="24"/>
      <c r="I73" s="24"/>
    </row>
    <row r="74" spans="1:243" ht="11" customHeight="1" x14ac:dyDescent="0.15">
      <c r="B74" s="44"/>
      <c r="C74" s="45"/>
      <c r="D74" s="46"/>
      <c r="E74" s="47"/>
      <c r="F74" s="37"/>
      <c r="G74" s="35" t="str">
        <f t="shared" si="0"/>
        <v/>
      </c>
      <c r="H74" s="24"/>
      <c r="I74" s="24"/>
    </row>
    <row r="75" spans="1:243" ht="11" customHeight="1" x14ac:dyDescent="0.15">
      <c r="A75" s="25"/>
      <c r="B75" s="106" t="s">
        <v>12</v>
      </c>
      <c r="C75" s="107"/>
      <c r="D75" s="107"/>
      <c r="E75" s="107"/>
      <c r="F75" s="107"/>
      <c r="G75" s="81">
        <f>SUM(G69:G74)</f>
        <v>2500</v>
      </c>
      <c r="H75" s="30"/>
      <c r="I75" s="30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  <c r="ID75" s="25"/>
      <c r="IE75" s="25"/>
      <c r="IF75" s="25"/>
      <c r="IG75" s="25"/>
      <c r="IH75" s="25"/>
      <c r="II75" s="25"/>
    </row>
    <row r="76" spans="1:243" ht="15" x14ac:dyDescent="0.2">
      <c r="A76" s="25"/>
      <c r="B76" s="19"/>
      <c r="C76" s="20"/>
      <c r="D76" s="20"/>
      <c r="E76" s="20"/>
      <c r="F76" s="20"/>
      <c r="G76" s="22"/>
      <c r="H76" s="31"/>
      <c r="I76" s="31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  <c r="HK76" s="25"/>
      <c r="HL76" s="25"/>
      <c r="HM76" s="25"/>
      <c r="HN76" s="25"/>
      <c r="HO76" s="25"/>
      <c r="HP76" s="25"/>
      <c r="HQ76" s="25"/>
      <c r="HR76" s="25"/>
      <c r="HS76" s="25"/>
      <c r="HT76" s="25"/>
      <c r="HU76" s="25"/>
      <c r="HV76" s="25"/>
      <c r="HW76" s="25"/>
      <c r="HX76" s="25"/>
      <c r="HY76" s="25"/>
      <c r="HZ76" s="25"/>
      <c r="IA76" s="25"/>
      <c r="IB76" s="25"/>
      <c r="IC76" s="25"/>
      <c r="ID76" s="25"/>
      <c r="IE76" s="25"/>
      <c r="IF76" s="25"/>
      <c r="IG76" s="25"/>
    </row>
    <row r="77" spans="1:243" ht="11" customHeight="1" x14ac:dyDescent="0.2">
      <c r="A77" s="25"/>
      <c r="B77" s="19"/>
      <c r="C77" s="20"/>
      <c r="D77" s="20"/>
      <c r="E77" s="20"/>
      <c r="F77" s="20"/>
      <c r="G77" s="23"/>
      <c r="H77" s="31"/>
      <c r="I77" s="31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  <c r="HI77" s="25"/>
      <c r="HJ77" s="25"/>
      <c r="HK77" s="25"/>
      <c r="HL77" s="25"/>
      <c r="HM77" s="25"/>
      <c r="HN77" s="25"/>
      <c r="HO77" s="25"/>
      <c r="HP77" s="25"/>
      <c r="HQ77" s="25"/>
      <c r="HR77" s="25"/>
      <c r="HS77" s="25"/>
      <c r="HT77" s="25"/>
      <c r="HU77" s="25"/>
      <c r="HV77" s="25"/>
      <c r="HW77" s="25"/>
      <c r="HX77" s="25"/>
      <c r="HY77" s="25"/>
      <c r="HZ77" s="25"/>
      <c r="IA77" s="25"/>
      <c r="IB77" s="25"/>
      <c r="IC77" s="25"/>
      <c r="ID77" s="25"/>
      <c r="IE77" s="25"/>
      <c r="IF77" s="25"/>
      <c r="IG77" s="25"/>
    </row>
    <row r="78" spans="1:243" ht="11" customHeight="1" x14ac:dyDescent="0.2">
      <c r="A78" s="25"/>
      <c r="B78" s="19"/>
      <c r="C78" s="20"/>
      <c r="D78" s="20"/>
      <c r="E78" s="20"/>
      <c r="F78" s="20"/>
      <c r="G78" s="23"/>
      <c r="H78" s="31"/>
      <c r="I78" s="31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  <c r="HB78" s="25"/>
      <c r="HC78" s="25"/>
      <c r="HD78" s="25"/>
      <c r="HE78" s="25"/>
      <c r="HF78" s="25"/>
      <c r="HG78" s="25"/>
      <c r="HH78" s="25"/>
      <c r="HI78" s="25"/>
      <c r="HJ78" s="25"/>
      <c r="HK78" s="25"/>
      <c r="HL78" s="25"/>
      <c r="HM78" s="25"/>
      <c r="HN78" s="25"/>
      <c r="HO78" s="25"/>
      <c r="HP78" s="25"/>
      <c r="HQ78" s="25"/>
      <c r="HR78" s="25"/>
      <c r="HS78" s="25"/>
      <c r="HT78" s="25"/>
      <c r="HU78" s="25"/>
      <c r="HV78" s="25"/>
      <c r="HW78" s="25"/>
      <c r="HX78" s="25"/>
      <c r="HY78" s="25"/>
      <c r="HZ78" s="25"/>
      <c r="IA78" s="25"/>
      <c r="IB78" s="25"/>
      <c r="IC78" s="25"/>
      <c r="ID78" s="25"/>
      <c r="IE78" s="25"/>
      <c r="IF78" s="25"/>
      <c r="IG78" s="25"/>
    </row>
    <row r="79" spans="1:243" ht="11" customHeight="1" x14ac:dyDescent="0.15">
      <c r="B79" s="26" t="s">
        <v>6</v>
      </c>
      <c r="C79" s="113" t="s">
        <v>7</v>
      </c>
      <c r="D79" s="114"/>
      <c r="E79" s="27"/>
      <c r="F79" s="28"/>
      <c r="G79" s="29"/>
      <c r="H79" s="3"/>
    </row>
    <row r="80" spans="1:243" ht="11" customHeight="1" x14ac:dyDescent="0.15">
      <c r="B80" s="75" t="s">
        <v>29</v>
      </c>
      <c r="C80" s="76" t="s">
        <v>8</v>
      </c>
      <c r="D80" s="77"/>
      <c r="E80" s="77"/>
      <c r="F80" s="78"/>
      <c r="G80" s="79" t="s">
        <v>32</v>
      </c>
      <c r="H80" s="64"/>
    </row>
    <row r="81" spans="1:8" ht="11" customHeight="1" x14ac:dyDescent="0.15">
      <c r="B81" s="32" t="s">
        <v>26</v>
      </c>
      <c r="C81" s="33" t="s">
        <v>7</v>
      </c>
      <c r="D81" s="34"/>
      <c r="E81" s="34"/>
      <c r="F81" s="65"/>
      <c r="G81" s="66">
        <v>15000</v>
      </c>
      <c r="H81" s="3"/>
    </row>
    <row r="82" spans="1:8" ht="11" customHeight="1" x14ac:dyDescent="0.15">
      <c r="B82" s="36"/>
      <c r="C82" s="33"/>
      <c r="D82" s="34"/>
      <c r="E82" s="34"/>
      <c r="F82" s="65"/>
      <c r="G82" s="66"/>
      <c r="H82" s="3"/>
    </row>
    <row r="83" spans="1:8" ht="11" customHeight="1" x14ac:dyDescent="0.15">
      <c r="B83" s="37"/>
      <c r="C83" s="38"/>
      <c r="D83" s="39"/>
      <c r="E83" s="39"/>
      <c r="F83" s="63"/>
      <c r="G83" s="66"/>
      <c r="H83" s="3"/>
    </row>
    <row r="84" spans="1:8" ht="11" customHeight="1" x14ac:dyDescent="0.15">
      <c r="B84" s="109" t="s">
        <v>44</v>
      </c>
      <c r="C84" s="110"/>
      <c r="D84" s="110"/>
      <c r="E84" s="110"/>
      <c r="F84" s="111"/>
      <c r="G84" s="80">
        <f>SUM(G81:G83)</f>
        <v>15000</v>
      </c>
      <c r="H84" s="3"/>
    </row>
    <row r="86" spans="1:8" ht="11" customHeight="1" x14ac:dyDescent="0.15"/>
    <row r="87" spans="1:8" ht="13" hidden="1" x14ac:dyDescent="0.15">
      <c r="A87" s="51"/>
    </row>
    <row r="88" spans="1:8" ht="13" hidden="1" x14ac:dyDescent="0.15">
      <c r="A88" s="51"/>
    </row>
    <row r="89" spans="1:8" ht="16" hidden="1" x14ac:dyDescent="0.2">
      <c r="A89" s="51"/>
      <c r="B89" s="70"/>
    </row>
    <row r="90" spans="1:8" ht="13" x14ac:dyDescent="0.15">
      <c r="A90" s="51"/>
      <c r="B90" s="3"/>
      <c r="C90" s="3"/>
    </row>
    <row r="91" spans="1:8" ht="13" x14ac:dyDescent="0.15">
      <c r="A91" s="51"/>
      <c r="B91" s="3"/>
      <c r="C91" s="3"/>
    </row>
    <row r="92" spans="1:8" ht="13" x14ac:dyDescent="0.15">
      <c r="A92" s="51"/>
      <c r="B92" s="3"/>
      <c r="C92" s="3"/>
    </row>
    <row r="93" spans="1:8" x14ac:dyDescent="0.15">
      <c r="B93" s="3"/>
      <c r="C93" s="3"/>
    </row>
    <row r="94" spans="1:8" x14ac:dyDescent="0.15">
      <c r="B94" s="3"/>
      <c r="C94" s="3"/>
    </row>
    <row r="95" spans="1:8" x14ac:dyDescent="0.15">
      <c r="B95" s="3"/>
      <c r="C95" s="3"/>
    </row>
    <row r="96" spans="1:8" x14ac:dyDescent="0.15">
      <c r="B96" s="3"/>
      <c r="C96" s="3"/>
    </row>
  </sheetData>
  <mergeCells count="25">
    <mergeCell ref="B63:F63"/>
    <mergeCell ref="B75:F75"/>
    <mergeCell ref="B84:F84"/>
    <mergeCell ref="C12:D12"/>
    <mergeCell ref="F6:G6"/>
    <mergeCell ref="F8:G8"/>
    <mergeCell ref="F13:G13"/>
    <mergeCell ref="B52:F52"/>
    <mergeCell ref="C79:D79"/>
    <mergeCell ref="C67:D67"/>
    <mergeCell ref="C54:D54"/>
    <mergeCell ref="C41:D41"/>
    <mergeCell ref="C2:D2"/>
    <mergeCell ref="C6:D6"/>
    <mergeCell ref="F7:G7"/>
    <mergeCell ref="C11:D11"/>
    <mergeCell ref="B37:F37"/>
    <mergeCell ref="C9:D9"/>
    <mergeCell ref="F2:G2"/>
    <mergeCell ref="F14:G14"/>
    <mergeCell ref="C3:D3"/>
    <mergeCell ref="C4:D4"/>
    <mergeCell ref="C5:D5"/>
    <mergeCell ref="F5:G5"/>
    <mergeCell ref="F4:G4"/>
  </mergeCells>
  <conditionalFormatting sqref="G84">
    <cfRule type="cellIs" dxfId="3" priority="4" operator="greaterThan">
      <formula>15000</formula>
    </cfRule>
    <cfRule type="cellIs" dxfId="2" priority="5" operator="greaterThan">
      <formula>15000</formula>
    </cfRule>
  </conditionalFormatting>
  <conditionalFormatting sqref="H8">
    <cfRule type="cellIs" dxfId="1" priority="3" operator="greaterThan">
      <formula>100000</formula>
    </cfRule>
  </conditionalFormatting>
  <conditionalFormatting sqref="H6">
    <cfRule type="cellIs" dxfId="0" priority="1" operator="greaterThan">
      <formula>15000</formula>
    </cfRule>
  </conditionalFormatting>
  <dataValidations count="1">
    <dataValidation type="list" allowBlank="1" showInputMessage="1" showErrorMessage="1" sqref="C6:D6" xr:uid="{00000000-0002-0000-0000-000000000000}">
      <formula1>#REF!</formula1>
    </dataValidation>
  </dataValidations>
  <pageMargins left="0.7" right="0.7" top="0.75" bottom="0.75" header="0.3" footer="0.3"/>
  <pageSetup paperSize="9" scale="74" orientation="portrait" r:id="rId1"/>
  <headerFooter>
    <oddHeader>&amp;C&amp;G</oddHeader>
    <oddFooter>&amp;L&amp;"-,Bold"&amp;8This project has received funding from the European Union's Horizon 2020 research and innovation programme under grant agreement No.825003
&amp;R&amp;G</oddFooter>
  </headerFooter>
  <colBreaks count="1" manualBreakCount="1">
    <brk id="8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Twente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Giménez Miras, D. (EWI)</dc:creator>
  <cp:lastModifiedBy>Microsoft Office User</cp:lastModifiedBy>
  <cp:lastPrinted>2019-12-18T12:04:20Z</cp:lastPrinted>
  <dcterms:created xsi:type="dcterms:W3CDTF">2019-10-16T09:19:05Z</dcterms:created>
  <dcterms:modified xsi:type="dcterms:W3CDTF">2022-01-31T17:52:24Z</dcterms:modified>
</cp:coreProperties>
</file>